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820" tabRatio="956" activeTab="0"/>
  </bookViews>
  <sheets>
    <sheet name="Page d'accueil" sheetId="1" r:id="rId1"/>
    <sheet name="0_Dossier de demande" sheetId="2" r:id="rId2"/>
    <sheet name="1_Lettre de demande" sheetId="3" r:id="rId3"/>
    <sheet name="2_Entreprise" sheetId="4" r:id="rId4"/>
    <sheet name="3_Récap Budget " sheetId="5" r:id="rId5"/>
    <sheet name="4_Détail Budget" sheetId="6" r:id="rId6"/>
    <sheet name="5_Sous-traitance" sheetId="7" r:id="rId7"/>
    <sheet name="5b_Budget musical" sheetId="8" r:id="rId8"/>
    <sheet name="6_Plan financement" sheetId="9" r:id="rId9"/>
    <sheet name="7_Estimation dépenses éligibles" sheetId="10" r:id="rId10"/>
    <sheet name="8_Barème auteurs" sheetId="11" r:id="rId11"/>
    <sheet name="Results" sheetId="12" state="hidden" r:id="rId12"/>
    <sheet name="9_Grille critères" sheetId="13" r:id="rId13"/>
    <sheet name="10_Attestation violence" sheetId="14" r:id="rId14"/>
  </sheets>
  <definedNames>
    <definedName name="_xlfn.SINGLE" hidden="1">#NAME?</definedName>
    <definedName name="_xlnm.Print_Titles" localSheetId="6">'5_Sous-traitance'!$5:$7</definedName>
    <definedName name="_xlnm.Print_Titles" localSheetId="10">'8_Barème auteurs'!$7:$9</definedName>
    <definedName name="_xlnm.Print_Area" localSheetId="1">'0_Dossier de demande'!$A$1:$AH$87</definedName>
    <definedName name="_xlnm.Print_Area" localSheetId="2">'1_Lettre de demande'!$A$1:$AI$84</definedName>
    <definedName name="_xlnm.Print_Area" localSheetId="3">'2_Entreprise'!$A$1:$AH$100</definedName>
    <definedName name="_xlnm.Print_Area" localSheetId="6">'5_Sous-traitance'!$A$1:$BQ$52</definedName>
    <definedName name="_xlnm.Print_Area" localSheetId="8">'6_Plan financement'!$A$1:$L$77</definedName>
    <definedName name="_xlnm.Print_Area" localSheetId="10">'8_Barème auteurs'!$A$1:$AP$72</definedName>
    <definedName name="_xlnm.Print_Area" localSheetId="12">'9_Grille critères'!$A$1:$AJ$74</definedName>
    <definedName name="_xlnm.Print_Area" localSheetId="0">'Page d''accueil'!$C$1:$C$53</definedName>
    <definedName name="_xlnm.Print_Area" localSheetId="11">'Results'!$AA$1:$BT$123</definedName>
  </definedNames>
  <calcPr fullCalcOnLoad="1"/>
</workbook>
</file>

<file path=xl/comments11.xml><?xml version="1.0" encoding="utf-8"?>
<comments xmlns="http://schemas.openxmlformats.org/spreadsheetml/2006/main">
  <authors>
    <author>avenard</author>
    <author>Glaser Hadrien</author>
  </authors>
  <commentList>
    <comment ref="AM20" authorId="0">
      <text>
        <r>
          <rPr>
            <b/>
            <sz val="8"/>
            <rFont val="Tahoma"/>
            <family val="2"/>
          </rPr>
          <t xml:space="preserve">
Les points ne sont obtenus que si 
2/3 des dépenses salariales correspondantes sont réalisées en 
France 
ou sur le territoire de l'Union européenne.  </t>
        </r>
        <r>
          <rPr>
            <sz val="8"/>
            <rFont val="Tahoma"/>
            <family val="2"/>
          </rPr>
          <t xml:space="preserve">
</t>
        </r>
      </text>
    </comment>
    <comment ref="R22" authorId="1">
      <text>
        <r>
          <rPr>
            <sz val="9"/>
            <rFont val="Tahoma"/>
            <family val="2"/>
          </rPr>
          <t>Les freelances sont à incorporer à la masse salariale</t>
        </r>
      </text>
    </comment>
    <comment ref="R24" authorId="1">
      <text>
        <r>
          <rPr>
            <sz val="9"/>
            <rFont val="Tahoma"/>
            <family val="2"/>
          </rPr>
          <t>Les freelances sont à incorporer à la masse salariale</t>
        </r>
      </text>
    </comment>
    <comment ref="C20" authorId="1">
      <text>
        <r>
          <rPr>
            <sz val="9"/>
            <rFont val="Tahoma"/>
            <family val="2"/>
          </rPr>
          <t xml:space="preserve">Membres de l'équipe de création, comprenant entre autres les artistes conceptuels et environnementaux, les infographistes, les concepteurs de niveau, les personnels en charge du son, les concepteurs des mécaniques du jeu vidéo et les programmeurs.
</t>
        </r>
      </text>
    </comment>
  </commentList>
</comments>
</file>

<file path=xl/comments12.xml><?xml version="1.0" encoding="utf-8"?>
<comments xmlns="http://schemas.openxmlformats.org/spreadsheetml/2006/main">
  <authors>
    <author>avenard</author>
  </authors>
  <commentList>
    <comment ref="AH53" authorId="0">
      <text>
        <r>
          <rPr>
            <sz val="8"/>
            <rFont val="Tahoma"/>
            <family val="2"/>
          </rPr>
          <t xml:space="preserve">
</t>
        </r>
        <r>
          <rPr>
            <b/>
            <u val="single"/>
            <sz val="8"/>
            <rFont val="Tahoma"/>
            <family val="2"/>
          </rPr>
          <t>Les dépenses artistiques</t>
        </r>
        <r>
          <rPr>
            <sz val="8"/>
            <rFont val="Tahoma"/>
            <family val="2"/>
          </rPr>
          <t xml:space="preserve"> : 
- dépenses de personnels affectés à la création du jeu vidéo, 
- rénumérations versées aux auteurs participant à la création du jeu vidéo en application d'un contrat de cession de droits d'exploitation, 
- dépenses liées à des prestations effectuées par des studios spécialisés dans la création de jeu vidéo.
&gt;&gt;&gt; </t>
        </r>
        <r>
          <rPr>
            <i/>
            <sz val="8"/>
            <rFont val="Tahoma"/>
            <family val="2"/>
          </rPr>
          <t>Sont exclues les dépenses de programmation</t>
        </r>
        <r>
          <rPr>
            <sz val="8"/>
            <rFont val="Tahoma"/>
            <family val="2"/>
          </rPr>
          <t xml:space="preserve">. 
</t>
        </r>
      </text>
    </comment>
    <comment ref="AK76" authorId="0">
      <text>
        <r>
          <rPr>
            <b/>
            <u val="single"/>
            <sz val="8"/>
            <rFont val="Tahoma"/>
            <family val="2"/>
          </rPr>
          <t xml:space="preserve">
Les dépenses de développement : </t>
        </r>
        <r>
          <rPr>
            <b/>
            <sz val="8"/>
            <rFont val="Tahoma"/>
            <family val="2"/>
          </rPr>
          <t xml:space="preserve">
</t>
        </r>
        <r>
          <rPr>
            <sz val="8"/>
            <rFont val="Tahoma"/>
            <family val="2"/>
          </rPr>
          <t>- ensemble des dépenses engagées par l'entreprise de création pour la réalisation de la première version définitive du jeu prête à être dupliquée ou à être mise à disposition du public en ligne.</t>
        </r>
      </text>
    </comment>
  </commentList>
</comments>
</file>

<file path=xl/comments13.xml><?xml version="1.0" encoding="utf-8"?>
<comments xmlns="http://schemas.openxmlformats.org/spreadsheetml/2006/main">
  <authors>
    <author>Glaser Hadrien</author>
    <author>Bah Thierno</author>
  </authors>
  <commentList>
    <comment ref="V34" authorId="0">
      <text>
        <r>
          <rPr>
            <b/>
            <sz val="9"/>
            <rFont val="Tahoma"/>
            <family val="2"/>
          </rPr>
          <t>Budget alloué pour la création musique originale à justifier</t>
        </r>
      </text>
    </comment>
    <comment ref="C38" authorId="1">
      <text>
        <r>
          <rPr>
            <b/>
            <sz val="9"/>
            <rFont val="Tahoma"/>
            <family val="2"/>
          </rPr>
          <t>Langues pour l'interface et les sous-titres</t>
        </r>
      </text>
    </comment>
    <comment ref="V48" authorId="0">
      <text>
        <r>
          <rPr>
            <b/>
            <u val="single"/>
            <sz val="9"/>
            <rFont val="Tahoma"/>
            <family val="2"/>
          </rPr>
          <t>Les dépenses de développement :</t>
        </r>
        <r>
          <rPr>
            <sz val="9"/>
            <rFont val="Tahoma"/>
            <family val="2"/>
          </rPr>
          <t xml:space="preserve"> 
- ensemble des dépenses engagées par l'entreprise de création pour la réalisation de la première version définitive du jeu prête à être dupliquée ou à être mise à disposition du public en ligne.
</t>
        </r>
      </text>
    </comment>
  </commentList>
</comments>
</file>

<file path=xl/comments6.xml><?xml version="1.0" encoding="utf-8"?>
<comments xmlns="http://schemas.openxmlformats.org/spreadsheetml/2006/main">
  <authors>
    <author>Bah Thierno</author>
    <author>Glaser Hadrien</author>
  </authors>
  <commentList>
    <comment ref="C168" authorId="0">
      <text>
        <r>
          <rPr>
            <sz val="9"/>
            <rFont val="Tahoma"/>
            <family val="2"/>
          </rPr>
          <t>Dépenses ramenées à leur quote-part affectée à l’activité de création du jeu vidéo éligible</t>
        </r>
      </text>
    </comment>
    <comment ref="H181" authorId="1">
      <text>
        <r>
          <rPr>
            <sz val="9"/>
            <rFont val="Tahoma"/>
            <family val="2"/>
          </rPr>
          <t>Dépenses ramenées à leur quote-part affectée à l’activité de création du jeu vidéo éligible.</t>
        </r>
      </text>
    </comment>
    <comment ref="R24" authorId="1">
      <text>
        <r>
          <rPr>
            <sz val="10"/>
            <rFont val="Tahoma"/>
            <family val="2"/>
          </rPr>
          <t>Ne prendre en compte que les salariés, les stagiaires et les apprentis. Freelance et prestataires externes sont à inclure dans la partie sous-traitance</t>
        </r>
      </text>
    </comment>
    <comment ref="Z5" authorId="0">
      <text>
        <r>
          <rPr>
            <b/>
            <sz val="9"/>
            <rFont val="Tahoma"/>
            <family val="2"/>
          </rPr>
          <t>Dépenses réalisées en France et dans l'UE à partir de la date de dépôt du dossier d'agrément provisoire au CNC</t>
        </r>
        <r>
          <rPr>
            <sz val="9"/>
            <rFont val="Tahoma"/>
            <family val="2"/>
          </rPr>
          <t xml:space="preserve">
</t>
        </r>
      </text>
    </comment>
  </commentList>
</comments>
</file>

<file path=xl/comments7.xml><?xml version="1.0" encoding="utf-8"?>
<comments xmlns="http://schemas.openxmlformats.org/spreadsheetml/2006/main">
  <authors>
    <author>Bah Thierno</author>
  </authors>
  <commentList>
    <comment ref="B2" authorId="0">
      <text>
        <r>
          <rPr>
            <sz val="9"/>
            <rFont val="Tahoma"/>
            <family val="2"/>
          </rPr>
          <t xml:space="preserve">La sous-traitance comprend entre autres les freelances et les prestataires externes.
</t>
        </r>
      </text>
    </comment>
  </commentList>
</comments>
</file>

<file path=xl/comments9.xml><?xml version="1.0" encoding="utf-8"?>
<comments xmlns="http://schemas.openxmlformats.org/spreadsheetml/2006/main">
  <authors>
    <author>Bah Thierno</author>
  </authors>
  <commentList>
    <comment ref="B37" authorId="0">
      <text>
        <r>
          <rPr>
            <sz val="9"/>
            <rFont val="Tahoma"/>
            <family val="2"/>
          </rPr>
          <t>Le cas échéant, veuillez svp précisez que les financements sont en cours d'obtention.</t>
        </r>
      </text>
    </comment>
    <comment ref="B26" authorId="0">
      <text>
        <r>
          <rPr>
            <sz val="9"/>
            <rFont val="Tahoma"/>
            <family val="2"/>
          </rPr>
          <t>Le cas échéant, veuillez svp précisez que les financements sont en cours d'obtention.</t>
        </r>
      </text>
    </comment>
    <comment ref="B53" authorId="0">
      <text>
        <r>
          <rPr>
            <sz val="9"/>
            <rFont val="Tahoma"/>
            <family val="2"/>
          </rPr>
          <t>Le cas échéant, veuillez svp précisez que les financements sont en cours d'obtention.</t>
        </r>
      </text>
    </comment>
  </commentList>
</comments>
</file>

<file path=xl/sharedStrings.xml><?xml version="1.0" encoding="utf-8"?>
<sst xmlns="http://schemas.openxmlformats.org/spreadsheetml/2006/main" count="642" uniqueCount="452">
  <si>
    <t>IDENTIFICATION DE LA SOCIETE</t>
  </si>
  <si>
    <t xml:space="preserve">Nom de la société : </t>
  </si>
  <si>
    <t xml:space="preserve">Code APE : </t>
  </si>
  <si>
    <t xml:space="preserve">Raison sociale : </t>
  </si>
  <si>
    <t xml:space="preserve">Nom commercial (si différent) : </t>
  </si>
  <si>
    <t xml:space="preserve">Adresse bureaux : </t>
  </si>
  <si>
    <t xml:space="preserve">Adresse siège social (si différent) : </t>
  </si>
  <si>
    <t xml:space="preserve">Téléphone : </t>
  </si>
  <si>
    <t xml:space="preserve">Adresse mail : </t>
  </si>
  <si>
    <t xml:space="preserve">Site Internet société : </t>
  </si>
  <si>
    <t xml:space="preserve">N° Siren (9 chiffres) : </t>
  </si>
  <si>
    <t>TAILLE DE LA SOCIETE</t>
  </si>
  <si>
    <t xml:space="preserve">Effectifs employés (équivalent temps plein) : </t>
  </si>
  <si>
    <t xml:space="preserve">Nom, prénom, fonction : </t>
  </si>
  <si>
    <t xml:space="preserve">Date de création : </t>
  </si>
  <si>
    <t xml:space="preserve">Forme juridique : </t>
  </si>
  <si>
    <t xml:space="preserve">Montant capital social : </t>
  </si>
  <si>
    <t>ACTIONNARIAT</t>
  </si>
  <si>
    <t xml:space="preserve">Nom : </t>
  </si>
  <si>
    <t xml:space="preserve">Pays : </t>
  </si>
  <si>
    <t xml:space="preserve">% du capital : </t>
  </si>
  <si>
    <t xml:space="preserve">Nom, prénom : </t>
  </si>
  <si>
    <t xml:space="preserve">Part du capital : </t>
  </si>
  <si>
    <t xml:space="preserve">Participations dans d'autres sociétés : </t>
  </si>
  <si>
    <t>RENUMERATIONS AUTEURS</t>
  </si>
  <si>
    <t>Scénariste</t>
  </si>
  <si>
    <t>Directeur artistique</t>
  </si>
  <si>
    <t xml:space="preserve">Equipe de création </t>
  </si>
  <si>
    <t>Autres</t>
  </si>
  <si>
    <t xml:space="preserve">&gt; Précisez : </t>
  </si>
  <si>
    <t>Loyer des immeubles</t>
  </si>
  <si>
    <t>Frais de voyages et déplacements</t>
  </si>
  <si>
    <t>Frais de documentation technique</t>
  </si>
  <si>
    <t>Frais postaux, communication électronique</t>
  </si>
  <si>
    <t>SOUS-TRAITANCE</t>
  </si>
  <si>
    <t>DEPENSES DE PERSONNELS (affectés directement à la création du jeu vidéo)</t>
  </si>
  <si>
    <t>France</t>
  </si>
  <si>
    <t>TOTAL</t>
  </si>
  <si>
    <t>Sous-total "SOUS-TRAITANCE"</t>
  </si>
  <si>
    <t>Devis (€)</t>
  </si>
  <si>
    <t>1°</t>
  </si>
  <si>
    <t>3°</t>
  </si>
  <si>
    <t>4°</t>
  </si>
  <si>
    <t>5°</t>
  </si>
  <si>
    <t>Nom - Prénom</t>
  </si>
  <si>
    <t>Nationalité</t>
  </si>
  <si>
    <t>Résidence</t>
  </si>
  <si>
    <t>CONTRIBUTION au DEVELOPPEMENT de la CREATION</t>
  </si>
  <si>
    <t>Création d'origine patrimoniale</t>
  </si>
  <si>
    <t>Originalité de la création</t>
  </si>
  <si>
    <t>Contenus culturels</t>
  </si>
  <si>
    <t>Localisation des dépenses  et nationalité des auteurs et collaborateurs de création</t>
  </si>
  <si>
    <t>Directeur technique</t>
  </si>
  <si>
    <t>Innovations technologiques et éditoriales</t>
  </si>
  <si>
    <t>Montant en €</t>
  </si>
  <si>
    <t>MEDIA EUROPE</t>
  </si>
  <si>
    <t>PARTENAIRES PRIVES</t>
  </si>
  <si>
    <t>Editeur</t>
  </si>
  <si>
    <t>Total - Partenaires privés</t>
  </si>
  <si>
    <t>TOTAL PLAN DE FINANCEMENT</t>
  </si>
  <si>
    <t>Fonction</t>
  </si>
  <si>
    <t xml:space="preserve">Représentant légal de la société : </t>
  </si>
  <si>
    <t xml:space="preserve">Contact du dossier : </t>
  </si>
  <si>
    <t xml:space="preserve">DIRIGEANTS </t>
  </si>
  <si>
    <t>APPORT de l'ENTREPRISE de CREATION 1</t>
  </si>
  <si>
    <t>APPORT de l'ENTREPRISE de CREATION 2</t>
  </si>
  <si>
    <t xml:space="preserve">1 - </t>
  </si>
  <si>
    <t xml:space="preserve">2 - </t>
  </si>
  <si>
    <t>Sous-total "RENUMERATION AUTEURS"</t>
  </si>
  <si>
    <t>Directeur créatif ou réalisateur</t>
  </si>
  <si>
    <t>Responsable de la conception des mécanismes du jeu</t>
  </si>
  <si>
    <t xml:space="preserve">3 - </t>
  </si>
  <si>
    <t xml:space="preserve">4 - </t>
  </si>
  <si>
    <t>Achat de droits</t>
  </si>
  <si>
    <t>Auteurs</t>
  </si>
  <si>
    <t>Réalisateur - Auteur</t>
  </si>
  <si>
    <t>Compositeur de la musique</t>
  </si>
  <si>
    <t xml:space="preserve">5 - </t>
  </si>
  <si>
    <t xml:space="preserve">6 - </t>
  </si>
  <si>
    <t xml:space="preserve">DIVERS </t>
  </si>
  <si>
    <t>Frais généraux</t>
  </si>
  <si>
    <t>Imprévus</t>
  </si>
  <si>
    <t>Sous-total "DIVERS"</t>
  </si>
  <si>
    <t>Equipe "production"</t>
  </si>
  <si>
    <t>Equipe "programmation et développement"</t>
  </si>
  <si>
    <t>Sous-total "équipe programmation et développement"</t>
  </si>
  <si>
    <t>Sous-total "équipe production"</t>
  </si>
  <si>
    <t>Sous-total "DEPENSES de PERSONNELS"</t>
  </si>
  <si>
    <t>Matériel informatique</t>
  </si>
  <si>
    <t>Logiciels</t>
  </si>
  <si>
    <t>DEPENSES ELIGIBLES</t>
  </si>
  <si>
    <t>DIVERS</t>
  </si>
  <si>
    <t xml:space="preserve">DEPENSES de PERSONNELS </t>
  </si>
  <si>
    <t>FINANCEMENTS PUBLICS</t>
  </si>
  <si>
    <t>Total - Financements publics</t>
  </si>
  <si>
    <t xml:space="preserve">Je soussigné(e) </t>
  </si>
  <si>
    <t>, n° RCS</t>
  </si>
  <si>
    <t>Level Design</t>
  </si>
  <si>
    <t>Compositeur musique ou créateur environnement sonore</t>
  </si>
  <si>
    <t>exonérée</t>
  </si>
  <si>
    <t xml:space="preserve">qui assure la réalisation artistique et technique et qui initie et engage les dépenses nécessaires à la création du jeu vidéo intitulé </t>
  </si>
  <si>
    <t xml:space="preserve">demande au CNC un agrément à titre provisoire au titre du crédit d'impôt pour dépenses de création de jeux vidéo (art. 220 terdecies du CGI). </t>
  </si>
  <si>
    <t xml:space="preserve">Prévision de classification du jeu vidéo (modèle PEGI) : </t>
  </si>
  <si>
    <t>__ ans</t>
  </si>
  <si>
    <t>(art 220 terdecies CGI)</t>
  </si>
  <si>
    <t>soumise à l'impôt sur les sociétés</t>
  </si>
  <si>
    <t xml:space="preserve">Je fournis ci-joint les éléments justificatifs suivants : </t>
  </si>
  <si>
    <t xml:space="preserve">2° </t>
  </si>
  <si>
    <t xml:space="preserve">accompagné de tous les documents de nature à en justifier le contenu. </t>
  </si>
  <si>
    <t xml:space="preserve">Les subventions publiques reçues par les entreprises sont à déduire des bases de calcul du crédit d'impôt. </t>
  </si>
  <si>
    <t xml:space="preserve">En cas de création commune du jeu vidéo, le contrat conclu entre les entreprises de création. </t>
  </si>
  <si>
    <t xml:space="preserve">6° </t>
  </si>
  <si>
    <t xml:space="preserve">7° </t>
  </si>
  <si>
    <t>8°</t>
  </si>
  <si>
    <t xml:space="preserve">Je déclare sur l'honneur que l'entreprise de création </t>
  </si>
  <si>
    <t xml:space="preserve">Je déclare avoir pris connaissance de l'article 441-6 alinéa 2 du Code pénal qui dispose que "le fait de fournir une déclaration mensongère </t>
  </si>
  <si>
    <t xml:space="preserve">en vue d’obtenir d’une administration publique ou d’un organisme chargé d’une mission de service public une allocation, un paiement ou un avantage </t>
  </si>
  <si>
    <t xml:space="preserve">, représentant légal </t>
  </si>
  <si>
    <t xml:space="preserve">de l'entreprise de création de jeu vidéo </t>
  </si>
  <si>
    <r>
      <t xml:space="preserve">ou dans un autre Etat partie à l'accord sur l'espace économique européen ayant conclu avec la France une convention fiscale </t>
    </r>
  </si>
  <si>
    <t xml:space="preserve">remplit les conditions prévues </t>
  </si>
  <si>
    <t xml:space="preserve">indu est puni de deux ans d’emprisonnement et de 30 000 € d’amende », et certifie l’exactitude de l’ensemble des renseignements </t>
  </si>
  <si>
    <t>fournis dans ce dossier.</t>
  </si>
  <si>
    <t xml:space="preserve">ainsi que le cas échéant, les contrats de cessions de droits d'exploitation conclus avec les auteurs participant à la création du jeu vidéo. </t>
  </si>
  <si>
    <t>Total</t>
  </si>
  <si>
    <t xml:space="preserve">Laquelle : </t>
  </si>
  <si>
    <t>PC</t>
  </si>
  <si>
    <t>4 -</t>
  </si>
  <si>
    <t>­  Le jeu est adapté d'une œuvre cinématographique, audiovisuelle, littéraire, artistique ou d'une bande dessinée.</t>
  </si>
  <si>
    <t xml:space="preserve">Le barème des points est donné à titre indicatif mais ne génère aucun calcul. </t>
  </si>
  <si>
    <t>Réservé au CNC</t>
  </si>
  <si>
    <t>­ Le jeu est inspiré d'une œuvre reconnue du patrimoine, artistique et scientifique européen.</t>
  </si>
  <si>
    <t xml:space="preserve">Les innovations apportées dans les domaines suivants : </t>
  </si>
  <si>
    <t>Le dossier de demande d'agrément provisoire</t>
  </si>
  <si>
    <t xml:space="preserve">I - </t>
  </si>
  <si>
    <t xml:space="preserve">II - </t>
  </si>
  <si>
    <t xml:space="preserve">III - </t>
  </si>
  <si>
    <t xml:space="preserve">Le dossier de demande d'agrément provisoire au titre du crédit d'impôt pour dépenses de création de jeux vidéo se compose de : </t>
  </si>
  <si>
    <t xml:space="preserve">un exemplaire du dernier état des statuts de l'entreprise et un extrait K-bis datant de moins de trois mois.  </t>
  </si>
  <si>
    <r>
      <t xml:space="preserve">La liste nominative des auteurs et collaborateurs de création pressentis précisant leur nationalité </t>
    </r>
    <r>
      <rPr>
        <i/>
        <sz val="10"/>
        <color indexed="54"/>
        <rFont val="Arial"/>
        <family val="2"/>
      </rPr>
      <t>(voir barème de points)</t>
    </r>
    <r>
      <rPr>
        <sz val="10"/>
        <rFont val="Arial"/>
        <family val="0"/>
      </rPr>
      <t xml:space="preserve">, </t>
    </r>
  </si>
  <si>
    <r>
      <t xml:space="preserve">Un plan de financement provisoire </t>
    </r>
    <r>
      <rPr>
        <i/>
        <sz val="10"/>
        <color indexed="54"/>
        <rFont val="Arial"/>
        <family val="2"/>
      </rPr>
      <t xml:space="preserve">(à compléter dans la feuille "Plan de financement"), </t>
    </r>
  </si>
  <si>
    <r>
      <t xml:space="preserve">Une fiche présentant l'entreprise de création de jeux vidéo </t>
    </r>
    <r>
      <rPr>
        <i/>
        <sz val="10"/>
        <color indexed="54"/>
        <rFont val="Arial"/>
        <family val="2"/>
      </rPr>
      <t>(à compléter dans la feuille "Entreprise")</t>
    </r>
    <r>
      <rPr>
        <sz val="10"/>
        <rFont val="Arial"/>
        <family val="0"/>
      </rPr>
      <t xml:space="preserve">, </t>
    </r>
  </si>
  <si>
    <r>
      <t xml:space="preserve">La grille des critères de sélection </t>
    </r>
    <r>
      <rPr>
        <i/>
        <sz val="10"/>
        <color indexed="54"/>
        <rFont val="Arial"/>
        <family val="2"/>
      </rPr>
      <t xml:space="preserve">(à compléter dans la feuille "Grille critères"). </t>
    </r>
  </si>
  <si>
    <t>au deuxième alinéa du I de l'article 220 terdecies du Code général des impôts.</t>
  </si>
  <si>
    <t>Total - Entreprise de création 1</t>
  </si>
  <si>
    <t>Total - Entreprise de création 2</t>
  </si>
  <si>
    <t xml:space="preserve">Total  masse salariale "équipe de création" en France et en Europe : </t>
  </si>
  <si>
    <t xml:space="preserve">Précisez les fonctions, nom, prénom ….* : </t>
  </si>
  <si>
    <t xml:space="preserve">* Ces informations peuvent être fournies dans un document à part. </t>
  </si>
  <si>
    <t>OU</t>
  </si>
  <si>
    <t>max</t>
  </si>
  <si>
    <t>­ Montant des dépenses de développement en France et en Europe :</t>
  </si>
  <si>
    <t>Game Design</t>
  </si>
  <si>
    <t>Total Equipe développement et programmation</t>
  </si>
  <si>
    <t>Total Equipe de production</t>
  </si>
  <si>
    <r>
      <t xml:space="preserve">UN DOSSIER ADMINISTRATIF </t>
    </r>
    <r>
      <rPr>
        <b/>
        <i/>
        <sz val="10"/>
        <color indexed="54"/>
        <rFont val="Arial"/>
        <family val="2"/>
      </rPr>
      <t>(toutes les feuilles du fichier excel sont à compléter)</t>
    </r>
  </si>
  <si>
    <t xml:space="preserve">Une présentation du jeu vidéo comprenant notamment : </t>
  </si>
  <si>
    <r>
      <t xml:space="preserve">Le dossier artistique doit </t>
    </r>
    <r>
      <rPr>
        <b/>
        <u val="single"/>
        <sz val="10"/>
        <rFont val="Arial"/>
        <family val="2"/>
      </rPr>
      <t>impérativement</t>
    </r>
    <r>
      <rPr>
        <sz val="10"/>
        <rFont val="Arial"/>
        <family val="0"/>
      </rPr>
      <t xml:space="preserve"> comporter des informations précises concernant les points suivants : </t>
    </r>
  </si>
  <si>
    <t xml:space="preserve">Plate(s)-forme du jeu : </t>
  </si>
  <si>
    <t>console(s), précisez le type :</t>
  </si>
  <si>
    <t xml:space="preserve">Un dossier artistique de présentation du jeu vidéo comprenant notamment les informations suivantes : </t>
  </si>
  <si>
    <t>EDITEURS</t>
  </si>
  <si>
    <t>Total - Editeurs</t>
  </si>
  <si>
    <t xml:space="preserve">A cette adresse ; </t>
  </si>
  <si>
    <r>
      <t xml:space="preserve">Total  masse salariale "équipe de création" </t>
    </r>
    <r>
      <rPr>
        <b/>
        <sz val="9"/>
        <rFont val="Arial"/>
        <family val="2"/>
      </rPr>
      <t>hors</t>
    </r>
    <r>
      <rPr>
        <sz val="9"/>
        <rFont val="Arial"/>
        <family val="2"/>
      </rPr>
      <t xml:space="preserve"> France et Europe : </t>
    </r>
  </si>
  <si>
    <t>Les technologies utilisées pour le jeu (logiciels, moteur, etc.)</t>
  </si>
  <si>
    <r>
      <t xml:space="preserve">mécanismes de jeu, principaux éléments graphiques et éventuellement maquette ou démo technique </t>
    </r>
    <r>
      <rPr>
        <i/>
        <sz val="10"/>
        <color indexed="54"/>
        <rFont val="Arial"/>
        <family val="2"/>
      </rPr>
      <t xml:space="preserve">(Cf. dossier artistique). </t>
    </r>
  </si>
  <si>
    <t xml:space="preserve">Date, signature du représentant légal et cachet de l'entreprise : </t>
  </si>
  <si>
    <r>
      <t xml:space="preserve">Barème
de points
</t>
    </r>
    <r>
      <rPr>
        <b/>
        <i/>
        <sz val="8"/>
        <color indexed="23"/>
        <rFont val="Arial"/>
        <family val="2"/>
      </rPr>
      <t>pour information</t>
    </r>
  </si>
  <si>
    <t xml:space="preserve">­ Nombre de points estimés par l'entreprise sur le barème des auteurs </t>
  </si>
  <si>
    <t xml:space="preserve">et collaborateurs de création européens : </t>
  </si>
  <si>
    <t xml:space="preserve">Demande d’agrément provisoire au titre du crédit d’impôt pour dépenses de création de jeux vidéo </t>
  </si>
  <si>
    <t xml:space="preserve">Estimation du coût du développement du jeu vidéo (jusqu'à la première version définitive) : </t>
  </si>
  <si>
    <t xml:space="preserve">résumé du projet, synopsis, scénario, éléments de narration, univers, problématiques traitées, innovations technologiques et éditoriales, </t>
  </si>
  <si>
    <t>**</t>
  </si>
  <si>
    <t xml:space="preserve">** Possibilité d'insertion de lignes si nécessaire. </t>
  </si>
  <si>
    <t>interface homme et machine,</t>
  </si>
  <si>
    <t>contenu généré par les utilisateurs,</t>
  </si>
  <si>
    <t>intelligence artificielle,</t>
  </si>
  <si>
    <t>rendu,</t>
  </si>
  <si>
    <t>interactivité et fonctionnalité multi-joueurs,</t>
  </si>
  <si>
    <t xml:space="preserve">structure narrative. </t>
  </si>
  <si>
    <t xml:space="preserve">
UNION 
EUROPEENNE</t>
  </si>
  <si>
    <r>
      <t>HORS</t>
    </r>
    <r>
      <rPr>
        <b/>
        <sz val="9"/>
        <color indexed="62"/>
        <rFont val="Arial"/>
        <family val="2"/>
      </rPr>
      <t xml:space="preserve">
UNION EUROPEENNE</t>
    </r>
  </si>
  <si>
    <t>UN DOSSIER ARTISTIQUE</t>
  </si>
  <si>
    <t>DES JUSTIFICATIFS à fournir</t>
  </si>
  <si>
    <t xml:space="preserve">Date de démarrage de la création du jeu vidéo : </t>
  </si>
  <si>
    <t>1 - La lettre de demande d'agrément provisoire</t>
  </si>
  <si>
    <t xml:space="preserve">2 - Identité de l'entreprise </t>
  </si>
  <si>
    <t>NOM de l'ENTREPRISE</t>
  </si>
  <si>
    <t>Total  "SOUS-TRAITANCE"</t>
  </si>
  <si>
    <t>(Copier autant de feuilles que d'entreprises demandant l'agrément provisoire)</t>
  </si>
  <si>
    <t>Equipe de création :</t>
  </si>
  <si>
    <t>2/3 des dépenses salariales réalisées en France et en Europe</t>
  </si>
  <si>
    <t>Total Bareme "Auteurs et collaborateurs de création"</t>
  </si>
  <si>
    <t>­ Le jeu repose sur une narration</t>
  </si>
  <si>
    <t>­ Les dépenses artistiques représentent plus de 50% du coût de développement  :</t>
  </si>
  <si>
    <t xml:space="preserve">Montant des dépenses artistiques : </t>
  </si>
  <si>
    <t xml:space="preserve">Coût total de développement : </t>
  </si>
  <si>
    <t xml:space="preserve">Pourcentage : </t>
  </si>
  <si>
    <t xml:space="preserve">­ La version originale de la bible est écrite en français   </t>
  </si>
  <si>
    <t xml:space="preserve">­ Le jeu vidéo est édité dans au moins 3 langues en vigueur dans l'Union européenne : </t>
  </si>
  <si>
    <t>Langue 2 :</t>
  </si>
  <si>
    <t>Langue 3 :</t>
  </si>
  <si>
    <t>Langue 1 :</t>
  </si>
  <si>
    <t xml:space="preserve">­ Traitement de problématiques politiques, sociales ou culturelles ou de valeurs spécifiques </t>
  </si>
  <si>
    <t>aux sociétés européennes</t>
  </si>
  <si>
    <t>Localisation des dépenses et nationalité des auteurs et collaborateurs de création</t>
  </si>
  <si>
    <t>­ 80% des dépenses de développement réalisées en France et en Europe :</t>
  </si>
  <si>
    <t xml:space="preserve">Montant des dépenses en France et en Europe : </t>
  </si>
  <si>
    <t xml:space="preserve">­ Le jeu vidéo fait intervenir auteurs et collaborateurs de l'Union européenne : </t>
  </si>
  <si>
    <t xml:space="preserve">Total Barème Auteurs &amp; collaborateurs : </t>
  </si>
  <si>
    <t>Sous-total innovations technologiques</t>
  </si>
  <si>
    <t>Max. 3 pts</t>
  </si>
  <si>
    <t>Total Critères "Contribution au développement de la création"</t>
  </si>
  <si>
    <t>Points obtenus</t>
  </si>
  <si>
    <t xml:space="preserve">  I - BAREME "Auteurs et collaborateurs de création"</t>
  </si>
  <si>
    <t>Résultats</t>
  </si>
  <si>
    <t xml:space="preserve">   II - CRITERES "Contribution au développement de la création"</t>
  </si>
  <si>
    <t>minimum</t>
  </si>
  <si>
    <t xml:space="preserve">La société est-elle éligible au crédit d'impôt ? </t>
  </si>
  <si>
    <t>Avis du Comité d'expert :</t>
  </si>
  <si>
    <t xml:space="preserve">Entreprise : </t>
  </si>
  <si>
    <t xml:space="preserve">Jeu vidéo : </t>
  </si>
  <si>
    <t xml:space="preserve">   RESULTATS </t>
  </si>
  <si>
    <t>DEPENSES 
ARTISTIQUES</t>
  </si>
  <si>
    <t xml:space="preserve">Masse salariale en France et en Europe : </t>
  </si>
  <si>
    <r>
      <t xml:space="preserve">Masse salariale </t>
    </r>
    <r>
      <rPr>
        <b/>
        <sz val="9"/>
        <rFont val="Arial"/>
        <family val="2"/>
      </rPr>
      <t>hors</t>
    </r>
    <r>
      <rPr>
        <sz val="9"/>
        <rFont val="Arial"/>
        <family val="2"/>
      </rPr>
      <t xml:space="preserve"> France et Europe : </t>
    </r>
  </si>
  <si>
    <t xml:space="preserve">Total de la masse salariale : </t>
  </si>
  <si>
    <t>I - Barème  "Auteurs et collaborateurs de création"</t>
  </si>
  <si>
    <t>II - Critères "Contribution au développement de la création"</t>
  </si>
  <si>
    <t xml:space="preserve"> </t>
  </si>
  <si>
    <t>CNC - FAJV (Fonds d'Aide au Jeu Vidéo)</t>
  </si>
  <si>
    <t xml:space="preserve">Total </t>
  </si>
  <si>
    <t>5 -</t>
  </si>
  <si>
    <t>Dans le cas ou la séquence ferait état d'une violence répondant au deux précédents critères, la violence</t>
  </si>
  <si>
    <t>1 point</t>
  </si>
  <si>
    <t xml:space="preserve">Pour le groupe "contextualisation de la violence", les points pour chacune des séquences du jeu, sont affectés comme suit: </t>
  </si>
  <si>
    <t>le</t>
  </si>
  <si>
    <t>Fait à</t>
  </si>
  <si>
    <t>mentionné à l’article D.331-25-1 du code du cinéma et de l'image animée,</t>
  </si>
  <si>
    <t xml:space="preserve">ne comporte aucune séquence obtenant plus de trois points au titre du groupe « contextualisation de la violence »   </t>
  </si>
  <si>
    <t xml:space="preserve">J’atteste sur l’honneur que le jeu vidéo «                                             », au titre duquel un agrément provisoire en matière de crédit d’impôt jeux vidéo est demandé, </t>
  </si>
  <si>
    <t>déclare:</t>
  </si>
  <si>
    <t>en ma qualité de</t>
  </si>
  <si>
    <t>représentant la société</t>
  </si>
  <si>
    <t>Je soussigné</t>
  </si>
  <si>
    <t xml:space="preserve">  Attestation relative à la violence </t>
  </si>
  <si>
    <t>La violence présente un caractère disproportionné et gratuit;</t>
  </si>
  <si>
    <t>La violence présente un caractère cru et détaillé dans un environnement visuellement réaliste;</t>
  </si>
  <si>
    <t>La violence ne peut pas être contournée;</t>
  </si>
  <si>
    <t>La violence est encouragée.</t>
  </si>
  <si>
    <t>dans cette séquence est quantitativement accentuée;</t>
  </si>
  <si>
    <t xml:space="preserve">Je déclare être titulaire de la propriété intellectuelle </t>
  </si>
  <si>
    <t>oui</t>
  </si>
  <si>
    <t>non</t>
  </si>
  <si>
    <t>NATIONALITE/REGION (France)</t>
  </si>
  <si>
    <t>TYPES de PRESTATIONS/NOMBRE D'EMPLOIS CONCERNES</t>
  </si>
  <si>
    <t>Effectifs employés sur le projet  :</t>
  </si>
  <si>
    <t>Création d'emplois prévisionelle sur le projet  :</t>
  </si>
  <si>
    <t xml:space="preserve">Le jeu vidéo est inspiré du patrimoine historique, artistique et scientifique européen </t>
  </si>
  <si>
    <t>une version format PDF (respecter les règles de nomination des fichiers) à l'adresse mail indiqué ci-dessous</t>
  </si>
  <si>
    <t xml:space="preserve">Doivent être envoyés : </t>
  </si>
  <si>
    <t>Chef de service - Olivier Fontenay</t>
  </si>
  <si>
    <t>olivier.fontenay@cnc.fr</t>
  </si>
  <si>
    <t>Le Crédit d’Impôt Jeu Vidéo est un dispositif d’incitation fiscale destiné aux entreprises de création de jeux vidéo établies en France. Sous certaines conditions, il permet d’obtenir une réduction d’impôt de 30% du total des dépenses directement affectées à la création d’un jeu.</t>
  </si>
  <si>
    <t>Qui peut bénéficier du crédit d'impôt ?</t>
  </si>
  <si>
    <t>L'entreprise doit</t>
  </si>
  <si>
    <t>QUELLES SONT LES CONDITIONS D'ÉLIGIBILITÉ QUE LE JEU DOIT RESPECTER POUR POUVOIR BÉNÉFICIER DU CRÉDIT D'IMPÔT ?</t>
  </si>
  <si>
    <t>Le jeu vidéo doit :</t>
  </si>
  <si>
    <t>CONCEPTION</t>
  </si>
  <si>
    <t>Directeur créatif</t>
  </si>
  <si>
    <t>UI / UX Design</t>
  </si>
  <si>
    <t>Narrative Design</t>
  </si>
  <si>
    <t>Economy Design</t>
  </si>
  <si>
    <t>Storyboard &amp; concept arts</t>
  </si>
  <si>
    <t>INFOGRAPHISME</t>
  </si>
  <si>
    <t>Animation 2D / 3D</t>
  </si>
  <si>
    <t>Props Artist, modélisations, textures…</t>
  </si>
  <si>
    <t>UI / UX Artist</t>
  </si>
  <si>
    <t>Lighting Artist</t>
  </si>
  <si>
    <t>Environment Artist</t>
  </si>
  <si>
    <t>VFX Artist</t>
  </si>
  <si>
    <t>MUSIQUE &amp; SON</t>
  </si>
  <si>
    <t>Directeur Audio / Sonore</t>
  </si>
  <si>
    <t>Programmation backend, moteur &amp; portage console</t>
  </si>
  <si>
    <t>Programmation frontend</t>
  </si>
  <si>
    <t>Programmation gameplay</t>
  </si>
  <si>
    <t>Programmation réseau</t>
  </si>
  <si>
    <t>TEST &amp; Q/A</t>
  </si>
  <si>
    <t>Q/A Coordination</t>
  </si>
  <si>
    <t>Q/A Testing</t>
  </si>
  <si>
    <t>User Research</t>
  </si>
  <si>
    <t>Charges patronales équipe programmation et développement</t>
  </si>
  <si>
    <t>Directeur de production</t>
  </si>
  <si>
    <t>Charges patronales équipe production</t>
  </si>
  <si>
    <t>Equipe "support"</t>
  </si>
  <si>
    <t>ADMINISTRATIF &amp; FINANCIER</t>
  </si>
  <si>
    <t>Précisez</t>
  </si>
  <si>
    <t>JURIDIQUE</t>
  </si>
  <si>
    <t>Charges patronales équipe support</t>
  </si>
  <si>
    <t>Sous-total "équipe support"</t>
  </si>
  <si>
    <t>DEPENSES EQUIPEMENTS &amp; OUTILS DE PRODUCTION</t>
  </si>
  <si>
    <t>Sous-total "EQUIPEMENTS &amp; OUTILS DE PRODUCTION"</t>
  </si>
  <si>
    <t>CHARGES EXTERNES</t>
  </si>
  <si>
    <t>Fournitures</t>
  </si>
  <si>
    <t>Sous-total "CHARGES EXTERNES"</t>
  </si>
  <si>
    <t>COMMENTAIRES:</t>
  </si>
  <si>
    <t xml:space="preserve">UNION EUROPEENE </t>
  </si>
  <si>
    <r>
      <rPr>
        <b/>
        <u val="single"/>
        <sz val="10"/>
        <rFont val="Arial"/>
        <family val="2"/>
      </rPr>
      <t>HORS</t>
    </r>
    <r>
      <rPr>
        <b/>
        <sz val="10"/>
        <rFont val="Arial"/>
        <family val="2"/>
      </rPr>
      <t xml:space="preserve"> UNION EUROPEENNE</t>
    </r>
  </si>
  <si>
    <t>5 - Sous-traitance</t>
  </si>
  <si>
    <t>6 - Plan de financement provisoire</t>
  </si>
  <si>
    <t>8 - Liste nominative des auteurs et collaborateurs de création</t>
  </si>
  <si>
    <t>9 - Grille de critères de sélection</t>
  </si>
  <si>
    <t>Multijoueur :</t>
  </si>
  <si>
    <t>OUI</t>
  </si>
  <si>
    <t>NON</t>
  </si>
  <si>
    <t xml:space="preserve">Chiffre d'affaires (des 3 derniers exercices) : </t>
  </si>
  <si>
    <t>N-1</t>
  </si>
  <si>
    <t>7 - Estimation des dépenses éligibles</t>
  </si>
  <si>
    <t>DEPENSES ELIGIBLES EN ANNEE N</t>
  </si>
  <si>
    <t>Total 
dépenses éligibles</t>
  </si>
  <si>
    <t>MOBILE (IOS, ANDROID…)</t>
  </si>
  <si>
    <t>TYPE DE DEPENSES</t>
  </si>
  <si>
    <t>Ingénieurie Data</t>
  </si>
  <si>
    <t>Modélisation personnages</t>
  </si>
  <si>
    <t>Assistant de production</t>
  </si>
  <si>
    <t>Producteur exécutif</t>
  </si>
  <si>
    <t xml:space="preserve">CNC / BPI - RIAM </t>
  </si>
  <si>
    <t>DEPENSES ELIGIBLES EN ANNEE N+1</t>
  </si>
  <si>
    <t>DEPENSES ELIGIBLES EN ANNEE N+2</t>
  </si>
  <si>
    <t>DEPENSES ELIGIBLES EN ANNEE N+3</t>
  </si>
  <si>
    <t>Illustrations: Graphisme 2D, design personnages</t>
  </si>
  <si>
    <t>Apport en numéraire pour les dépenses futures</t>
  </si>
  <si>
    <t xml:space="preserve">RAPPEL: Depuis le 1er janvier 2021, le Royaume-Uni n'est plus membre de l'Union Européenne. </t>
  </si>
  <si>
    <t>DEVELOPPEMENT &amp; PROGRAMMATION</t>
  </si>
  <si>
    <t>Développeur 3D: AR / VR</t>
  </si>
  <si>
    <t>Game producer, chef de projet</t>
  </si>
  <si>
    <r>
      <t xml:space="preserve">La liste nominative des entreprises de sous-traitance et, le cas échéant, les contrats </t>
    </r>
    <r>
      <rPr>
        <i/>
        <sz val="10"/>
        <color indexed="54"/>
        <rFont val="Arial"/>
        <family val="2"/>
      </rPr>
      <t xml:space="preserve">(à compléter dans la feuille "5_Sous-traitance"). </t>
    </r>
  </si>
  <si>
    <t>N-2</t>
  </si>
  <si>
    <t>Intelligence Artificielle</t>
  </si>
  <si>
    <r>
      <t xml:space="preserve">Montant total des prestations de sous-traitance </t>
    </r>
    <r>
      <rPr>
        <i/>
        <sz val="8"/>
        <color indexed="54"/>
        <rFont val="Arial"/>
        <family val="2"/>
      </rPr>
      <t>(Cf. Feuille 5_Sous-traitance)</t>
    </r>
  </si>
  <si>
    <t>Chargé de mission - Thierno Bah</t>
  </si>
  <si>
    <t>Thierno.Bah@cnc.fr</t>
  </si>
  <si>
    <t>01 44 34 37 70</t>
  </si>
  <si>
    <t>Années N</t>
  </si>
  <si>
    <t>RAPPEL: Les financements publics, CIJV compris, ne peuvent dépasser 50% des dépenses de développement du jeu.</t>
  </si>
  <si>
    <t>Total Equipe support</t>
  </si>
  <si>
    <t>Crédit d'Impôt Jeu Vidéo</t>
  </si>
  <si>
    <t>- Une entreprise de création de jeu vidéo, pour la création d'un jeu agréé.</t>
  </si>
  <si>
    <t>- être soumise à l'impôt sur les sociétés ou exonérée dans les conditions stipulées à  l'article 220 terdecies du Code général des impôts ;</t>
  </si>
  <si>
    <t>- respecter la législation sociale ;</t>
  </si>
  <si>
    <t xml:space="preserve">- assurer la réalisation artistique et technique du jeu et initier et engager les dépenses nécessaires à la création de ce jeu. </t>
  </si>
  <si>
    <t>- en cas de création commune, les deux entreprises de création du jeu vidéo peuvent bénéficier d'un crédit d'impôt à hauteur de leurs dépenses respectives ; deux demandes distinctes doivent alors être présentées au CNC</t>
  </si>
  <si>
    <t>- avoir un coût de développement supérieur ou égal à 100 000 € ;</t>
  </si>
  <si>
    <t>- être destiné à une commercialisation effective auprès du public ;</t>
  </si>
  <si>
    <t>- être réalisé principalement avec le concours d'auteurs et de collaborateurs de création qui sont soit de nationalité française, soit ressortissants ou résidents d'un autre Etat membre de l'Union Européenne</t>
  </si>
  <si>
    <t xml:space="preserve">- contribuer au développement de la création française et européenne en matière de jeux vidéo ainsi qu'à sa diversité en se distinguant notamment par la qualité, l'originalité ou le caractère innovant du concept et le niveau des dépenses artistiques </t>
  </si>
  <si>
    <t>3 - Budget synthétisé du projet</t>
  </si>
  <si>
    <t>4 - Budget détaillé du projet</t>
  </si>
  <si>
    <t>RECAPITULATIF du Budget</t>
  </si>
  <si>
    <t xml:space="preserve">Pourcentage / Budget total </t>
  </si>
  <si>
    <t>TOTAL BUDGET</t>
  </si>
  <si>
    <t xml:space="preserve">POURCENTAGE / BUDGET TOTAL </t>
  </si>
  <si>
    <t>Total - budget</t>
  </si>
  <si>
    <t xml:space="preserve">Un budget détaillant les dépenses de développement du jeu vidéo et individualisant les dépenses réalisées en France, en Union européenne </t>
  </si>
  <si>
    <t>Budget (€)</t>
  </si>
  <si>
    <t>­ Estimation dépenses éligibles</t>
  </si>
  <si>
    <t>­ Grille critères</t>
  </si>
  <si>
    <t>- Attestation relative à la violence</t>
  </si>
  <si>
    <t>Exemplaire du dernier état des statuts de l'entreprise</t>
  </si>
  <si>
    <t>Extrait K-Bis datant de moins de 3 mois</t>
  </si>
  <si>
    <t>Documents justifiant les apports inscrits dans le plan de financement</t>
  </si>
  <si>
    <t>En cas de création commune du jeu vidéo, le contrat conclu entre les entreprises de création</t>
  </si>
  <si>
    <t>­ Lettre de demande</t>
  </si>
  <si>
    <t>­ Identité de l'entreprise</t>
  </si>
  <si>
    <t>­ Plan de financement</t>
  </si>
  <si>
    <t>­ Barème auteurs</t>
  </si>
  <si>
    <t>­ un résumé du projet</t>
  </si>
  <si>
    <t>­ le planning</t>
  </si>
  <si>
    <t>­ le synopsis</t>
  </si>
  <si>
    <t>­ les éléments de narration</t>
  </si>
  <si>
    <t>­ une présentation du gameplay</t>
  </si>
  <si>
    <t>­ la structure narrative</t>
  </si>
  <si>
    <t>­ le contenu généré par les utilisateurs</t>
  </si>
  <si>
    <t>­ l'interface homme / machine</t>
  </si>
  <si>
    <t>­ l'interactivité / la fonctionnalité multi-joueurs</t>
  </si>
  <si>
    <t>Le cas échéant, une maquette ou une démo technique et/ou le prototype du jeu</t>
  </si>
  <si>
    <t>Le cas échéant, les contrats de cession de droits d'exploitation conclus entre les auteurs et l'entreprise de création</t>
  </si>
  <si>
    <t>Le cas échéant, les contrats conclus avec les entreprises de sous-traitance</t>
  </si>
  <si>
    <t>CHARGE DE TRAVAIL</t>
  </si>
  <si>
    <t>Exprimée en mois-homme</t>
  </si>
  <si>
    <t>Envoi du dossier de demande d'aide à : cijv@cnc.fr
L'utilisation de France Transfert est recommandé : https://francetransfert.numerique.gouv.fr</t>
  </si>
  <si>
    <t>(</t>
  </si>
  <si>
    <t>Envoi du dossier de demande d'aide à : cijv@cnc.fr
L'utilisation de France Transfert est recommandé : 
https://francetransfert.numerique.gouv.fr</t>
  </si>
  <si>
    <t>Fonds propres engagés sur le projet et/ou valorisation (avant le dépôt du dossier)</t>
  </si>
  <si>
    <t>Sous-total "équipe créative"</t>
  </si>
  <si>
    <t>Charges patronales équipe créative</t>
  </si>
  <si>
    <t>Equipe "créative"</t>
  </si>
  <si>
    <t>Total équipe créative</t>
  </si>
  <si>
    <t xml:space="preserve">Les salaires doivent être renseignés en brut et ramenés au prorata du temps effectif passé sur le projet.
</t>
  </si>
  <si>
    <t xml:space="preserve">(à compléter dans la feuille "Budget"). </t>
  </si>
  <si>
    <t>- Le définition de coût de développement ne coïncide pas nécessairement avec celle de dépense éligible au crédit d’impôt. Une dépense peut être intégrée au coût de développement sans être éligible au CIJV, par exemple les dépenses engagées avant la réception de la demande d’agrément provisoire par le CNC ou certaines dépenses exposées en dehors des pays faisant parti de l'espace économique européen (au sens de l’article 220 terdecies du CGI )</t>
  </si>
  <si>
    <t>Invest.</t>
  </si>
  <si>
    <t>Total - Dépenses éligibles Projet</t>
  </si>
  <si>
    <t>TOTAL CHARGES PATRONALES</t>
  </si>
  <si>
    <t>Sound Design / Sound FX Design</t>
  </si>
  <si>
    <r>
      <t xml:space="preserve">Barème
de points
</t>
    </r>
    <r>
      <rPr>
        <b/>
        <i/>
        <sz val="8"/>
        <color indexed="23"/>
        <rFont val="Arial"/>
        <family val="2"/>
      </rPr>
      <t>(pour information)</t>
    </r>
  </si>
  <si>
    <t>Inspiration :</t>
  </si>
  <si>
    <t>­  Le jeu est adapté d'une œuvre cinématographique, audiovisuelle, littéraire, musicale ou d’un jeu vidéo dont la dernière version a été éditée il y a plus de quinze ans</t>
  </si>
  <si>
    <t>Œuvre :</t>
  </si>
  <si>
    <t xml:space="preserve">Information à détailler dans le dossier artistique. </t>
  </si>
  <si>
    <t xml:space="preserve">(à détailler dans le dossier artistique). </t>
  </si>
  <si>
    <t>Interface homme et machine,</t>
  </si>
  <si>
    <t>Interactivité et fonctionnalité multi-joueurs</t>
  </si>
  <si>
    <t>Contenu généré par les utilisateurs,</t>
  </si>
  <si>
    <t>Structure narrative</t>
  </si>
  <si>
    <t>Intelligence artificielle</t>
  </si>
  <si>
    <t>Sciences des données</t>
  </si>
  <si>
    <t>Technologies de simulation</t>
  </si>
  <si>
    <t>Technologies immersives</t>
  </si>
  <si>
    <t>Technologies de modélisation</t>
  </si>
  <si>
    <t>Rendu</t>
  </si>
  <si>
    <t>­ le rendu et les technologies de modélisation</t>
  </si>
  <si>
    <t>­ l'intelligence artificielle, les technologies de simulation et de sciences des données</t>
  </si>
  <si>
    <t>­ les technologies immersives</t>
  </si>
  <si>
    <t>­ tout autre domaine pertinent</t>
  </si>
  <si>
    <t>­ le cas échéant, une présentation de la musique originale</t>
  </si>
  <si>
    <t>­ le cas échéant, une présentation des sources d'inspiration patrimoniales ou de l'œuvre adaptée</t>
  </si>
  <si>
    <t>- Le jeu vidéo est issu d'une création originale</t>
  </si>
  <si>
    <t>Accueil et information des candidats</t>
  </si>
  <si>
    <r>
      <t>une ou plusieurs musiques ont été créées spécifiquement pour le jeu vidéo et le coût de cette création représente au moins 20 % du budget musical global ou un minimum de 50 000 EUR</t>
    </r>
    <r>
      <rPr>
        <i/>
        <sz val="10"/>
        <rFont val="Arial"/>
        <family val="2"/>
      </rPr>
      <t xml:space="preserve"> (à détailler dans le dossier artistique)</t>
    </r>
  </si>
  <si>
    <r>
      <t xml:space="preserve">­ </t>
    </r>
    <r>
      <rPr>
        <u val="single"/>
        <sz val="10"/>
        <rFont val="Arial"/>
        <family val="2"/>
      </rPr>
      <t>Création visuelle</t>
    </r>
    <r>
      <rPr>
        <sz val="10"/>
        <rFont val="Arial"/>
        <family val="2"/>
      </rPr>
      <t xml:space="preserve"> : le jeu vidéo repose sur un univers visuel créé spécifiquement </t>
    </r>
  </si>
  <si>
    <r>
      <t xml:space="preserve">­ </t>
    </r>
    <r>
      <rPr>
        <u val="single"/>
        <sz val="10"/>
        <rFont val="Arial"/>
        <family val="2"/>
      </rPr>
      <t>Création narrative</t>
    </r>
    <r>
      <rPr>
        <sz val="10"/>
        <rFont val="Arial"/>
        <family val="2"/>
      </rPr>
      <t xml:space="preserve"> : le jeu vidéo repose sur une trame narrative détaillée </t>
    </r>
  </si>
  <si>
    <r>
      <t xml:space="preserve">­ </t>
    </r>
    <r>
      <rPr>
        <u val="single"/>
        <sz val="10"/>
        <rFont val="Arial"/>
        <family val="2"/>
      </rPr>
      <t>Création musicale originale</t>
    </r>
    <r>
      <rPr>
        <sz val="10"/>
        <rFont val="Arial"/>
        <family val="2"/>
      </rPr>
      <t xml:space="preserve"> : </t>
    </r>
  </si>
  <si>
    <t>­ Edition du jeu en trois langues en vigueur dans l'UE dont le français</t>
  </si>
  <si>
    <r>
      <t xml:space="preserve">­ Innovations </t>
    </r>
    <r>
      <rPr>
        <i/>
        <sz val="10"/>
        <color indexed="54"/>
        <rFont val="Arial"/>
        <family val="2"/>
      </rPr>
      <t>(chaque innovation doit être détaillée individuellement dans le dossier artistique)</t>
    </r>
    <r>
      <rPr>
        <i/>
        <sz val="10"/>
        <color indexed="23"/>
        <rFont val="Arial"/>
        <family val="2"/>
      </rPr>
      <t xml:space="preserve">. </t>
    </r>
  </si>
  <si>
    <t>COÛT DE CREATION DE LA MUSIQUE ORIGINALE</t>
  </si>
  <si>
    <t>DEPENSES DE PERSONNEL</t>
  </si>
  <si>
    <t>Personnel dédié à la musique originale</t>
  </si>
  <si>
    <t>AUTRES</t>
  </si>
  <si>
    <t>Moyens techniques dédiés à l'enregistrement de la musique originale</t>
  </si>
  <si>
    <t>Sous-total "création musicale originale"</t>
  </si>
  <si>
    <t>AUTRES DEPENSES MUSICALES</t>
  </si>
  <si>
    <t>Sous-total "autres dépenses musicales"</t>
  </si>
  <si>
    <t>5b - Budget musical</t>
  </si>
  <si>
    <t>Coût estimé en  €</t>
  </si>
  <si>
    <t>Charges sociales et patronales</t>
  </si>
  <si>
    <t>Acquisition de musique déjà existante (droits d'auteurs)</t>
  </si>
  <si>
    <t>- Sous-traitance et budget musical</t>
  </si>
  <si>
    <t>Création de musique originale sous-traitée</t>
  </si>
  <si>
    <t>- ne pas comporter de séquences à caractère pornographique ou de très grande violence [Les jeux vidéo spécifiquement destinés à un public adulte et qui sont commercialisés comme tels doivent remplir le barème de contextualisation de la violence]</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</si>
</sst>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 _€_-;\-* #,##0.0\ _€_-;_-* &quot;-&quot;??\ _€_-;_-@_-"/>
    <numFmt numFmtId="167" formatCode="_-* #,##0\ _€_-;\-* #,##0\ _€_-;_-* &quot;-&quot;??\ _€_-;_-@_-"/>
    <numFmt numFmtId="168" formatCode="#,##0.00\ &quot;€&quot;"/>
    <numFmt numFmtId="169" formatCode="#,##0.0\ &quot;€&quot;"/>
    <numFmt numFmtId="170" formatCode="#,##0\ &quot;€&quot;"/>
    <numFmt numFmtId="171" formatCode="&quot;Vrai&quot;;&quot;Vrai&quot;;&quot;Faux&quot;"/>
    <numFmt numFmtId="172" formatCode="&quot;Actif&quot;;&quot;Actif&quot;;&quot;Inactif&quot;"/>
    <numFmt numFmtId="173" formatCode="0#&quot; &quot;##&quot; &quot;##&quot; &quot;##&quot; &quot;##"/>
    <numFmt numFmtId="174" formatCode="#,##0_ ;\-#,##0\ "/>
    <numFmt numFmtId="175" formatCode="[$-40C]dddd\ d\ mmmm\ yyyy"/>
    <numFmt numFmtId="176" formatCode="[$€-2]\ #,##0.00_);[Red]\([$€-2]\ #,##0.00\)"/>
    <numFmt numFmtId="177" formatCode="_-* #,##0.00\ [$€-40C]_-;\-* #,##0.00\ [$€-40C]_-;_-* &quot;-&quot;??\ [$€-40C]_-;_-@_-"/>
  </numFmts>
  <fonts count="132">
    <font>
      <sz val="10"/>
      <name val="Arial"/>
      <family val="0"/>
    </font>
    <font>
      <sz val="26"/>
      <name val="Arial"/>
      <family val="2"/>
    </font>
    <font>
      <sz val="24"/>
      <name val="Arial"/>
      <family val="2"/>
    </font>
    <font>
      <b/>
      <sz val="10"/>
      <name val="Arial"/>
      <family val="2"/>
    </font>
    <font>
      <sz val="8"/>
      <name val="Arial"/>
      <family val="2"/>
    </font>
    <font>
      <i/>
      <sz val="8"/>
      <name val="Arial"/>
      <family val="2"/>
    </font>
    <font>
      <i/>
      <sz val="10"/>
      <name val="Arial"/>
      <family val="2"/>
    </font>
    <font>
      <u val="single"/>
      <sz val="10"/>
      <color indexed="12"/>
      <name val="Arial"/>
      <family val="2"/>
    </font>
    <font>
      <sz val="9"/>
      <name val="Arial"/>
      <family val="2"/>
    </font>
    <font>
      <b/>
      <sz val="9"/>
      <name val="Arial"/>
      <family val="2"/>
    </font>
    <font>
      <sz val="9"/>
      <color indexed="63"/>
      <name val="Arial"/>
      <family val="2"/>
    </font>
    <font>
      <b/>
      <sz val="9"/>
      <color indexed="63"/>
      <name val="Arial"/>
      <family val="2"/>
    </font>
    <font>
      <sz val="10"/>
      <color indexed="63"/>
      <name val="Arial"/>
      <family val="2"/>
    </font>
    <font>
      <b/>
      <sz val="9"/>
      <color indexed="62"/>
      <name val="Arial"/>
      <family val="2"/>
    </font>
    <font>
      <sz val="9"/>
      <color indexed="62"/>
      <name val="Arial"/>
      <family val="2"/>
    </font>
    <font>
      <b/>
      <u val="single"/>
      <sz val="8"/>
      <name val="Tahoma"/>
      <family val="2"/>
    </font>
    <font>
      <sz val="8"/>
      <name val="Tahoma"/>
      <family val="2"/>
    </font>
    <font>
      <u val="single"/>
      <sz val="10"/>
      <color indexed="36"/>
      <name val="Arial"/>
      <family val="2"/>
    </font>
    <font>
      <sz val="9"/>
      <color indexed="55"/>
      <name val="Arial"/>
      <family val="2"/>
    </font>
    <font>
      <b/>
      <sz val="11"/>
      <name val="Arial"/>
      <family val="2"/>
    </font>
    <font>
      <sz val="10"/>
      <color indexed="23"/>
      <name val="Arial"/>
      <family val="2"/>
    </font>
    <font>
      <sz val="24"/>
      <color indexed="52"/>
      <name val="Arial"/>
      <family val="2"/>
    </font>
    <font>
      <b/>
      <sz val="9"/>
      <color indexed="54"/>
      <name val="Arial"/>
      <family val="2"/>
    </font>
    <font>
      <b/>
      <sz val="10"/>
      <color indexed="62"/>
      <name val="Arial"/>
      <family val="2"/>
    </font>
    <font>
      <b/>
      <sz val="8"/>
      <name val="Tahoma"/>
      <family val="2"/>
    </font>
    <font>
      <b/>
      <sz val="9"/>
      <color indexed="23"/>
      <name val="Arial"/>
      <family val="2"/>
    </font>
    <font>
      <sz val="9"/>
      <color indexed="23"/>
      <name val="Arial"/>
      <family val="2"/>
    </font>
    <font>
      <b/>
      <i/>
      <sz val="10"/>
      <name val="Arial"/>
      <family val="2"/>
    </font>
    <font>
      <sz val="11"/>
      <name val="Arial"/>
      <family val="2"/>
    </font>
    <font>
      <b/>
      <u val="single"/>
      <sz val="10"/>
      <name val="Arial"/>
      <family val="2"/>
    </font>
    <font>
      <b/>
      <i/>
      <u val="single"/>
      <sz val="8"/>
      <name val="Arial"/>
      <family val="2"/>
    </font>
    <font>
      <b/>
      <i/>
      <sz val="8"/>
      <name val="Arial"/>
      <family val="2"/>
    </font>
    <font>
      <b/>
      <i/>
      <u val="single"/>
      <sz val="10"/>
      <name val="Arial"/>
      <family val="2"/>
    </font>
    <font>
      <b/>
      <i/>
      <sz val="10"/>
      <color indexed="54"/>
      <name val="Arial"/>
      <family val="2"/>
    </font>
    <font>
      <i/>
      <sz val="10"/>
      <color indexed="54"/>
      <name val="Arial"/>
      <family val="2"/>
    </font>
    <font>
      <sz val="11"/>
      <color indexed="23"/>
      <name val="Arial"/>
      <family val="2"/>
    </font>
    <font>
      <i/>
      <sz val="8"/>
      <name val="Tahoma"/>
      <family val="2"/>
    </font>
    <font>
      <b/>
      <sz val="10"/>
      <color indexed="53"/>
      <name val="Arial"/>
      <family val="2"/>
    </font>
    <font>
      <i/>
      <sz val="10"/>
      <color indexed="23"/>
      <name val="Arial"/>
      <family val="2"/>
    </font>
    <font>
      <sz val="10"/>
      <color indexed="53"/>
      <name val="Arial"/>
      <family val="2"/>
    </font>
    <font>
      <i/>
      <sz val="9"/>
      <name val="Arial"/>
      <family val="2"/>
    </font>
    <font>
      <b/>
      <i/>
      <sz val="9"/>
      <name val="Arial"/>
      <family val="2"/>
    </font>
    <font>
      <b/>
      <sz val="11"/>
      <color indexed="53"/>
      <name val="Arial"/>
      <family val="2"/>
    </font>
    <font>
      <sz val="10"/>
      <color indexed="10"/>
      <name val="Arial"/>
      <family val="2"/>
    </font>
    <font>
      <b/>
      <sz val="10"/>
      <color indexed="23"/>
      <name val="Arial"/>
      <family val="2"/>
    </font>
    <font>
      <sz val="10"/>
      <color indexed="52"/>
      <name val="Arial"/>
      <family val="2"/>
    </font>
    <font>
      <b/>
      <i/>
      <sz val="8"/>
      <color indexed="23"/>
      <name val="Arial"/>
      <family val="2"/>
    </font>
    <font>
      <b/>
      <u val="single"/>
      <sz val="9"/>
      <color indexed="62"/>
      <name val="Arial"/>
      <family val="2"/>
    </font>
    <font>
      <b/>
      <sz val="9"/>
      <color indexed="28"/>
      <name val="Arial"/>
      <family val="2"/>
    </font>
    <font>
      <i/>
      <sz val="8"/>
      <color indexed="10"/>
      <name val="Arial"/>
      <family val="2"/>
    </font>
    <font>
      <b/>
      <sz val="10"/>
      <color indexed="10"/>
      <name val="Arial"/>
      <family val="2"/>
    </font>
    <font>
      <b/>
      <sz val="12"/>
      <name val="Arial"/>
      <family val="2"/>
    </font>
    <font>
      <sz val="12"/>
      <name val="Arial"/>
      <family val="2"/>
    </font>
    <font>
      <sz val="9"/>
      <color indexed="54"/>
      <name val="Arial"/>
      <family val="2"/>
    </font>
    <font>
      <b/>
      <i/>
      <sz val="10"/>
      <color indexed="53"/>
      <name val="Arial"/>
      <family val="2"/>
    </font>
    <font>
      <b/>
      <sz val="9"/>
      <color indexed="17"/>
      <name val="Arial"/>
      <family val="2"/>
    </font>
    <font>
      <sz val="9"/>
      <color indexed="17"/>
      <name val="Arial"/>
      <family val="2"/>
    </font>
    <font>
      <b/>
      <sz val="10"/>
      <color indexed="17"/>
      <name val="Arial"/>
      <family val="2"/>
    </font>
    <font>
      <sz val="10"/>
      <color indexed="17"/>
      <name val="Arial"/>
      <family val="2"/>
    </font>
    <font>
      <b/>
      <sz val="9"/>
      <color indexed="61"/>
      <name val="Arial"/>
      <family val="2"/>
    </font>
    <font>
      <sz val="9"/>
      <color indexed="61"/>
      <name val="Arial"/>
      <family val="2"/>
    </font>
    <font>
      <sz val="10"/>
      <color indexed="61"/>
      <name val="Arial"/>
      <family val="2"/>
    </font>
    <font>
      <i/>
      <sz val="8"/>
      <color indexed="54"/>
      <name val="Arial"/>
      <family val="2"/>
    </font>
    <font>
      <sz val="9"/>
      <name val="Tahoma"/>
      <family val="2"/>
    </font>
    <font>
      <sz val="12"/>
      <name val="Wingdings"/>
      <family val="0"/>
    </font>
    <font>
      <sz val="10"/>
      <name val="Tahoma"/>
      <family val="2"/>
    </font>
    <font>
      <b/>
      <u val="single"/>
      <sz val="9"/>
      <name val="Tahoma"/>
      <family val="2"/>
    </font>
    <font>
      <b/>
      <sz val="9"/>
      <name val="Tahoma"/>
      <family val="2"/>
    </font>
    <font>
      <u val="single"/>
      <sz val="10"/>
      <name val="Arial"/>
      <family val="2"/>
    </font>
    <font>
      <b/>
      <u val="single"/>
      <sz val="9"/>
      <name val="Arial"/>
      <family val="2"/>
    </font>
    <font>
      <b/>
      <sz val="11"/>
      <color indexed="6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u val="single"/>
      <sz val="12"/>
      <color indexed="12"/>
      <name val="Arial"/>
      <family val="2"/>
    </font>
    <font>
      <b/>
      <sz val="9"/>
      <color indexed="10"/>
      <name val="Arial"/>
      <family val="2"/>
    </font>
    <font>
      <sz val="10"/>
      <color indexed="8"/>
      <name val="Arial"/>
      <family val="2"/>
    </font>
    <font>
      <b/>
      <sz val="11"/>
      <color indexed="8"/>
      <name val="Arial"/>
      <family val="2"/>
    </font>
    <font>
      <b/>
      <u val="single"/>
      <sz val="12"/>
      <color indexed="63"/>
      <name val="Arial"/>
      <family val="2"/>
    </font>
    <font>
      <b/>
      <sz val="8"/>
      <color indexed="8"/>
      <name val="Arial"/>
      <family val="2"/>
    </font>
    <font>
      <b/>
      <sz val="10"/>
      <color indexed="8"/>
      <name val="Arial"/>
      <family val="2"/>
    </font>
    <font>
      <sz val="8"/>
      <color indexed="8"/>
      <name val="Arial"/>
      <family val="2"/>
    </font>
    <font>
      <sz val="11"/>
      <color indexed="8"/>
      <name val="Arial"/>
      <family val="2"/>
    </font>
    <font>
      <b/>
      <sz val="12"/>
      <color indexed="10"/>
      <name val="Arial"/>
      <family val="2"/>
    </font>
    <font>
      <b/>
      <sz val="12"/>
      <color indexed="63"/>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u val="single"/>
      <sz val="12"/>
      <color theme="10"/>
      <name val="Arial"/>
      <family val="2"/>
    </font>
    <font>
      <b/>
      <sz val="10"/>
      <color rgb="FFFF0000"/>
      <name val="Arial"/>
      <family val="2"/>
    </font>
    <font>
      <b/>
      <sz val="9"/>
      <color rgb="FFFF0000"/>
      <name val="Arial"/>
      <family val="2"/>
    </font>
    <font>
      <sz val="10"/>
      <color rgb="FF000000"/>
      <name val="Arial"/>
      <family val="2"/>
    </font>
    <font>
      <b/>
      <sz val="11"/>
      <color rgb="FF000000"/>
      <name val="Arial"/>
      <family val="2"/>
    </font>
    <font>
      <b/>
      <u val="single"/>
      <sz val="12"/>
      <color rgb="FF222222"/>
      <name val="Arial"/>
      <family val="2"/>
    </font>
    <font>
      <b/>
      <sz val="8"/>
      <color theme="1"/>
      <name val="Arial"/>
      <family val="2"/>
    </font>
    <font>
      <sz val="10"/>
      <color theme="1"/>
      <name val="Arial"/>
      <family val="2"/>
    </font>
    <font>
      <b/>
      <sz val="10"/>
      <color rgb="FF000000"/>
      <name val="Arial"/>
      <family val="2"/>
    </font>
    <font>
      <sz val="8"/>
      <color theme="1"/>
      <name val="Arial"/>
      <family val="2"/>
    </font>
    <font>
      <sz val="11"/>
      <color rgb="FF000000"/>
      <name val="Arial"/>
      <family val="2"/>
    </font>
    <font>
      <b/>
      <sz val="12"/>
      <color rgb="FFFF0000"/>
      <name val="Arial"/>
      <family val="2"/>
    </font>
    <font>
      <b/>
      <sz val="12"/>
      <color rgb="FF222222"/>
      <name val="Arial"/>
      <family val="2"/>
    </font>
    <font>
      <b/>
      <sz val="10"/>
      <color theme="1"/>
      <name val="Arial"/>
      <family val="2"/>
    </font>
    <font>
      <b/>
      <sz val="11"/>
      <color theme="1"/>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31"/>
        <bgColor indexed="64"/>
      </patternFill>
    </fill>
    <fill>
      <patternFill patternType="solid">
        <fgColor indexed="47"/>
        <bgColor indexed="64"/>
      </patternFill>
    </fill>
    <fill>
      <patternFill patternType="solid">
        <fgColor indexed="59"/>
        <bgColor indexed="64"/>
      </patternFill>
    </fill>
    <fill>
      <patternFill patternType="solid">
        <fgColor indexed="9"/>
        <bgColor indexed="64"/>
      </patternFill>
    </fill>
    <fill>
      <patternFill patternType="solid">
        <fgColor indexed="55"/>
        <bgColor indexed="64"/>
      </patternFill>
    </fill>
    <fill>
      <patternFill patternType="solid">
        <fgColor theme="0"/>
        <bgColor indexed="64"/>
      </patternFill>
    </fill>
    <fill>
      <patternFill patternType="solid">
        <fgColor rgb="FFCCCCFF"/>
        <bgColor indexed="64"/>
      </patternFill>
    </fill>
  </fills>
  <borders count="1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bottom>
        <color indexed="63"/>
      </bottom>
    </border>
    <border>
      <left>
        <color indexed="63"/>
      </left>
      <right>
        <color indexed="63"/>
      </right>
      <top>
        <color indexed="63"/>
      </top>
      <bottom style="thin">
        <color indexed="62"/>
      </bottom>
    </border>
    <border>
      <left style="thin">
        <color indexed="55"/>
      </left>
      <right style="thin">
        <color indexed="55"/>
      </right>
      <top>
        <color indexed="63"/>
      </top>
      <bottom style="thin">
        <color indexed="55"/>
      </bottom>
    </border>
    <border>
      <left style="thin">
        <color indexed="31"/>
      </left>
      <right>
        <color indexed="63"/>
      </right>
      <top>
        <color indexed="63"/>
      </top>
      <bottom>
        <color indexed="63"/>
      </bottom>
    </border>
    <border>
      <left>
        <color indexed="63"/>
      </left>
      <right>
        <color indexed="63"/>
      </right>
      <top style="medium"/>
      <bottom>
        <color indexed="63"/>
      </bottom>
    </border>
    <border>
      <left>
        <color indexed="63"/>
      </left>
      <right style="thin">
        <color indexed="62"/>
      </right>
      <top>
        <color indexed="63"/>
      </top>
      <bottom style="thin">
        <color indexed="62"/>
      </bottom>
    </border>
    <border>
      <left>
        <color indexed="63"/>
      </left>
      <right>
        <color indexed="63"/>
      </right>
      <top>
        <color indexed="63"/>
      </top>
      <bottom style="thin">
        <color indexed="17"/>
      </bottom>
    </border>
    <border>
      <left style="thin">
        <color indexed="17"/>
      </left>
      <right style="thin">
        <color indexed="17"/>
      </right>
      <top>
        <color indexed="63"/>
      </top>
      <bottom style="thin">
        <color indexed="17"/>
      </bottom>
    </border>
    <border>
      <left style="thin">
        <color indexed="17"/>
      </left>
      <right style="medium">
        <color indexed="17"/>
      </right>
      <top>
        <color indexed="63"/>
      </top>
      <bottom style="medium">
        <color indexed="17"/>
      </bottom>
    </border>
    <border>
      <left>
        <color indexed="63"/>
      </left>
      <right>
        <color indexed="63"/>
      </right>
      <top>
        <color indexed="63"/>
      </top>
      <bottom style="thin">
        <color indexed="50"/>
      </bottom>
    </border>
    <border>
      <left style="thin">
        <color indexed="46"/>
      </left>
      <right style="medium">
        <color indexed="20"/>
      </right>
      <top>
        <color indexed="63"/>
      </top>
      <bottom style="medium">
        <color indexed="20"/>
      </bottom>
    </border>
    <border>
      <left style="medium">
        <color indexed="62"/>
      </left>
      <right>
        <color indexed="63"/>
      </right>
      <top>
        <color indexed="63"/>
      </top>
      <bottom>
        <color indexed="63"/>
      </bottom>
    </border>
    <border>
      <left>
        <color indexed="63"/>
      </left>
      <right>
        <color indexed="63"/>
      </right>
      <top style="thin">
        <color indexed="54"/>
      </top>
      <bottom style="thin">
        <color indexed="54"/>
      </bottom>
    </border>
    <border>
      <left>
        <color indexed="63"/>
      </left>
      <right style="thin">
        <color indexed="54"/>
      </right>
      <top>
        <color indexed="63"/>
      </top>
      <bottom style="thin">
        <color indexed="54"/>
      </bottom>
    </border>
    <border>
      <left style="thin">
        <color indexed="54"/>
      </left>
      <right>
        <color indexed="63"/>
      </right>
      <top>
        <color indexed="63"/>
      </top>
      <bottom style="thin">
        <color indexed="54"/>
      </bottom>
    </border>
    <border>
      <left>
        <color indexed="63"/>
      </left>
      <right style="thin">
        <color indexed="54"/>
      </right>
      <top>
        <color indexed="63"/>
      </top>
      <bottom>
        <color indexed="63"/>
      </bottom>
    </border>
    <border>
      <left style="thin">
        <color indexed="54"/>
      </left>
      <right>
        <color indexed="63"/>
      </right>
      <top>
        <color indexed="63"/>
      </top>
      <bottom>
        <color indexed="63"/>
      </bottom>
    </border>
    <border>
      <left>
        <color indexed="63"/>
      </left>
      <right style="thin">
        <color indexed="54"/>
      </right>
      <top style="thin">
        <color indexed="54"/>
      </top>
      <bottom>
        <color indexed="63"/>
      </bottom>
    </border>
    <border>
      <left>
        <color indexed="63"/>
      </left>
      <right>
        <color indexed="63"/>
      </right>
      <top style="thin">
        <color indexed="54"/>
      </top>
      <bottom>
        <color indexed="63"/>
      </bottom>
    </border>
    <border>
      <left style="thin">
        <color indexed="54"/>
      </left>
      <right>
        <color indexed="63"/>
      </right>
      <top style="thin">
        <color indexed="54"/>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62"/>
      </left>
      <right>
        <color indexed="63"/>
      </right>
      <top style="thin">
        <color indexed="62"/>
      </top>
      <bottom style="medium">
        <color indexed="62"/>
      </bottom>
    </border>
    <border>
      <left style="thin"/>
      <right>
        <color indexed="63"/>
      </right>
      <top style="thin"/>
      <bottom style="medium"/>
    </border>
    <border>
      <left style="thin">
        <color indexed="54"/>
      </left>
      <right>
        <color indexed="63"/>
      </right>
      <top style="thin">
        <color indexed="54"/>
      </top>
      <bottom style="medium">
        <color indexed="62"/>
      </bottom>
    </border>
    <border>
      <left style="thin">
        <color indexed="54"/>
      </left>
      <right>
        <color indexed="63"/>
      </right>
      <top style="thin">
        <color indexed="54"/>
      </top>
      <bottom style="medium">
        <color indexed="54"/>
      </bottom>
    </border>
    <border>
      <left style="thin"/>
      <right style="thin">
        <color indexed="54"/>
      </right>
      <top>
        <color indexed="63"/>
      </top>
      <bottom>
        <color indexed="63"/>
      </bottom>
    </border>
    <border>
      <left style="thin">
        <color indexed="62"/>
      </left>
      <right style="medium">
        <color indexed="62"/>
      </right>
      <top style="thin">
        <color indexed="62"/>
      </top>
      <bottom style="medium">
        <color indexed="62"/>
      </bottom>
    </border>
    <border>
      <left style="thin"/>
      <right style="thin">
        <color indexed="28"/>
      </right>
      <top>
        <color indexed="63"/>
      </top>
      <bottom>
        <color indexed="63"/>
      </bottom>
    </border>
    <border>
      <left style="thin"/>
      <right style="thin"/>
      <top style="thin"/>
      <bottom style="medium"/>
    </border>
    <border>
      <left style="thin"/>
      <right style="thin">
        <color indexed="62"/>
      </right>
      <top>
        <color indexed="63"/>
      </top>
      <bottom>
        <color indexed="63"/>
      </bottom>
    </border>
    <border>
      <left>
        <color indexed="63"/>
      </left>
      <right>
        <color indexed="63"/>
      </right>
      <top style="thin">
        <color indexed="54"/>
      </top>
      <bottom style="thin"/>
    </border>
    <border>
      <left style="medium"/>
      <right>
        <color indexed="63"/>
      </right>
      <top>
        <color indexed="63"/>
      </top>
      <bottom>
        <color indexed="63"/>
      </bottom>
    </border>
    <border>
      <left>
        <color indexed="63"/>
      </left>
      <right style="thin">
        <color rgb="FF666699"/>
      </right>
      <top>
        <color indexed="63"/>
      </top>
      <bottom style="thin">
        <color indexed="54"/>
      </bottom>
    </border>
    <border>
      <left style="thin">
        <color rgb="FF666699"/>
      </left>
      <right>
        <color indexed="63"/>
      </right>
      <top>
        <color indexed="63"/>
      </top>
      <bottom>
        <color indexed="63"/>
      </bottom>
    </border>
    <border>
      <left style="thin">
        <color rgb="FF666699"/>
      </left>
      <right style="thin">
        <color indexed="54"/>
      </right>
      <top>
        <color indexed="63"/>
      </top>
      <bottom>
        <color indexed="63"/>
      </bottom>
    </border>
    <border>
      <left style="medium">
        <color rgb="FF666699"/>
      </left>
      <right style="thin">
        <color indexed="62"/>
      </right>
      <top>
        <color indexed="63"/>
      </top>
      <bottom>
        <color indexed="63"/>
      </bottom>
    </border>
    <border>
      <left style="medium">
        <color rgb="FF666699"/>
      </left>
      <right style="thin"/>
      <top>
        <color indexed="63"/>
      </top>
      <bottom>
        <color indexed="63"/>
      </bottom>
    </border>
    <border>
      <left style="medium">
        <color rgb="FF666699"/>
      </left>
      <right style="thin">
        <color indexed="54"/>
      </right>
      <top>
        <color indexed="63"/>
      </top>
      <bottom>
        <color indexed="63"/>
      </bottom>
    </border>
    <border>
      <left style="thin">
        <color indexed="28"/>
      </left>
      <right style="medium">
        <color indexed="28"/>
      </right>
      <top style="thin">
        <color indexed="28"/>
      </top>
      <bottom style="medium">
        <color indexed="28"/>
      </bottom>
    </border>
    <border>
      <left style="thin">
        <color indexed="54"/>
      </left>
      <right style="medium">
        <color rgb="FF666699"/>
      </right>
      <top style="thin">
        <color indexed="54"/>
      </top>
      <bottom style="medium">
        <color indexed="62"/>
      </bottom>
    </border>
    <border>
      <left style="thin"/>
      <right style="thin"/>
      <top style="thin"/>
      <bottom style="thin"/>
    </border>
    <border>
      <left style="thin"/>
      <right style="medium"/>
      <top style="thin"/>
      <bottom style="medium"/>
    </border>
    <border>
      <left style="thin"/>
      <right style="medium"/>
      <top style="thin"/>
      <bottom>
        <color indexed="63"/>
      </bottom>
    </border>
    <border>
      <left>
        <color indexed="63"/>
      </left>
      <right>
        <color indexed="63"/>
      </right>
      <top>
        <color indexed="63"/>
      </top>
      <bottom style="thin">
        <color rgb="FF333399"/>
      </bottom>
    </border>
    <border>
      <left style="thin">
        <color indexed="54"/>
      </left>
      <right style="thin">
        <color rgb="FF666699"/>
      </right>
      <top style="thin">
        <color indexed="54"/>
      </top>
      <bottom style="medium">
        <color indexed="62"/>
      </bottom>
    </border>
    <border>
      <left style="thin">
        <color indexed="54"/>
      </left>
      <right style="thin">
        <color rgb="FF666699"/>
      </right>
      <top style="thin">
        <color indexed="54"/>
      </top>
      <bottom style="medium">
        <color indexed="54"/>
      </bottom>
    </border>
    <border>
      <left style="thin">
        <color rgb="FF666699"/>
      </left>
      <right>
        <color indexed="63"/>
      </right>
      <top style="thin">
        <color rgb="FF666699"/>
      </top>
      <bottom style="medium">
        <color rgb="FF666699"/>
      </bottom>
    </border>
    <border>
      <left style="thin"/>
      <right style="thin"/>
      <top style="thin">
        <color indexed="54"/>
      </top>
      <bottom style="medium">
        <color indexed="54"/>
      </bottom>
    </border>
    <border>
      <left style="thin"/>
      <right style="thin"/>
      <top>
        <color indexed="63"/>
      </top>
      <bottom>
        <color indexed="63"/>
      </bottom>
    </border>
    <border>
      <left style="medium">
        <color rgb="FF666699"/>
      </left>
      <right>
        <color indexed="63"/>
      </right>
      <top>
        <color indexed="63"/>
      </top>
      <bottom>
        <color indexed="63"/>
      </bottom>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color indexed="63"/>
      </left>
      <right style="medium">
        <color indexed="54"/>
      </right>
      <top style="thin">
        <color indexed="54"/>
      </top>
      <bottom>
        <color indexed="63"/>
      </bottom>
    </border>
    <border>
      <left>
        <color indexed="63"/>
      </left>
      <right style="medium">
        <color indexed="54"/>
      </right>
      <top>
        <color indexed="63"/>
      </top>
      <bottom>
        <color indexed="63"/>
      </bottom>
    </border>
    <border>
      <left style="thin">
        <color indexed="54"/>
      </left>
      <right>
        <color indexed="63"/>
      </right>
      <top>
        <color indexed="63"/>
      </top>
      <bottom style="medium">
        <color indexed="54"/>
      </bottom>
    </border>
    <border>
      <left>
        <color indexed="63"/>
      </left>
      <right>
        <color indexed="63"/>
      </right>
      <top>
        <color indexed="63"/>
      </top>
      <bottom style="medium">
        <color indexed="54"/>
      </bottom>
    </border>
    <border>
      <left>
        <color indexed="63"/>
      </left>
      <right style="medium">
        <color indexed="54"/>
      </right>
      <top>
        <color indexed="63"/>
      </top>
      <bottom style="medium">
        <color indexed="54"/>
      </bottom>
    </border>
    <border>
      <left>
        <color indexed="63"/>
      </left>
      <right>
        <color indexed="63"/>
      </right>
      <top style="thin">
        <color indexed="54"/>
      </top>
      <bottom style="medium">
        <color indexed="54"/>
      </bottom>
    </border>
    <border>
      <left>
        <color indexed="63"/>
      </left>
      <right style="medium">
        <color indexed="54"/>
      </right>
      <top style="thin">
        <color indexed="54"/>
      </top>
      <bottom style="medium">
        <color indexed="54"/>
      </bottom>
    </border>
    <border>
      <left>
        <color indexed="63"/>
      </left>
      <right>
        <color indexed="63"/>
      </right>
      <top style="thin">
        <color indexed="54"/>
      </top>
      <bottom style="medium">
        <color indexed="62"/>
      </bottom>
    </border>
    <border>
      <left>
        <color indexed="63"/>
      </left>
      <right style="medium">
        <color indexed="62"/>
      </right>
      <top style="thin">
        <color indexed="54"/>
      </top>
      <bottom style="medium">
        <color indexed="62"/>
      </bottom>
    </border>
    <border>
      <left style="thin">
        <color indexed="54"/>
      </left>
      <right>
        <color indexed="63"/>
      </right>
      <top style="thin">
        <color indexed="54"/>
      </top>
      <bottom style="thin">
        <color indexed="54"/>
      </bottom>
    </border>
    <border>
      <left>
        <color indexed="63"/>
      </left>
      <right style="medium">
        <color indexed="62"/>
      </right>
      <top style="thin">
        <color indexed="54"/>
      </top>
      <bottom style="thin">
        <color indexed="54"/>
      </bottom>
    </border>
    <border>
      <left>
        <color indexed="63"/>
      </left>
      <right style="medium">
        <color indexed="62"/>
      </right>
      <top style="thin">
        <color indexed="54"/>
      </top>
      <bottom>
        <color indexed="63"/>
      </bottom>
    </border>
    <border>
      <left>
        <color indexed="63"/>
      </left>
      <right style="thin"/>
      <top>
        <color indexed="63"/>
      </top>
      <bottom style="thin">
        <color indexed="54"/>
      </bottom>
    </border>
    <border>
      <left style="thin">
        <color indexed="54"/>
      </left>
      <right>
        <color indexed="63"/>
      </right>
      <top style="thin"/>
      <bottom style="medium">
        <color indexed="62"/>
      </bottom>
    </border>
    <border>
      <left>
        <color indexed="63"/>
      </left>
      <right>
        <color indexed="63"/>
      </right>
      <top style="thin"/>
      <bottom style="medium">
        <color indexed="62"/>
      </bottom>
    </border>
    <border>
      <left>
        <color indexed="63"/>
      </left>
      <right style="medium">
        <color indexed="62"/>
      </right>
      <top style="thin"/>
      <bottom style="medium">
        <color indexed="62"/>
      </bottom>
    </border>
    <border>
      <left>
        <color indexed="63"/>
      </left>
      <right>
        <color indexed="63"/>
      </right>
      <top style="thin">
        <color indexed="62"/>
      </top>
      <bottom style="medium">
        <color indexed="62"/>
      </bottom>
    </border>
    <border>
      <left>
        <color indexed="63"/>
      </left>
      <right style="medium">
        <color indexed="62"/>
      </right>
      <top style="thin">
        <color indexed="62"/>
      </top>
      <bottom style="medium">
        <color indexed="62"/>
      </bottom>
    </border>
    <border>
      <left>
        <color indexed="63"/>
      </left>
      <right>
        <color indexed="63"/>
      </right>
      <top>
        <color indexed="63"/>
      </top>
      <bottom style="thin">
        <color indexed="28"/>
      </bottom>
    </border>
    <border>
      <left>
        <color indexed="63"/>
      </left>
      <right style="thin">
        <color indexed="28"/>
      </right>
      <top>
        <color indexed="63"/>
      </top>
      <bottom style="thin">
        <color indexed="28"/>
      </bottom>
    </border>
    <border>
      <left style="thin">
        <color indexed="62"/>
      </left>
      <right>
        <color indexed="63"/>
      </right>
      <top style="thin">
        <color indexed="62"/>
      </top>
      <bottom>
        <color indexed="63"/>
      </bottom>
    </border>
    <border>
      <left>
        <color indexed="63"/>
      </left>
      <right>
        <color indexed="63"/>
      </right>
      <top style="thin">
        <color indexed="62"/>
      </top>
      <bottom>
        <color indexed="63"/>
      </bottom>
    </border>
    <border>
      <left>
        <color indexed="63"/>
      </left>
      <right style="medium">
        <color indexed="62"/>
      </right>
      <top style="thin">
        <color indexed="62"/>
      </top>
      <bottom>
        <color indexed="63"/>
      </bottom>
    </border>
    <border>
      <left style="thin">
        <color indexed="62"/>
      </left>
      <right>
        <color indexed="63"/>
      </right>
      <top>
        <color indexed="63"/>
      </top>
      <bottom>
        <color indexed="63"/>
      </bottom>
    </border>
    <border>
      <left>
        <color indexed="63"/>
      </left>
      <right style="medium">
        <color indexed="62"/>
      </right>
      <top>
        <color indexed="63"/>
      </top>
      <bottom>
        <color indexed="63"/>
      </bottom>
    </border>
    <border>
      <left style="thin">
        <color indexed="62"/>
      </left>
      <right>
        <color indexed="63"/>
      </right>
      <top>
        <color indexed="63"/>
      </top>
      <bottom style="medium">
        <color indexed="62"/>
      </bottom>
    </border>
    <border>
      <left>
        <color indexed="63"/>
      </left>
      <right>
        <color indexed="63"/>
      </right>
      <top>
        <color indexed="63"/>
      </top>
      <bottom style="medium">
        <color indexed="62"/>
      </bottom>
    </border>
    <border>
      <left>
        <color indexed="63"/>
      </left>
      <right style="medium">
        <color indexed="62"/>
      </right>
      <top>
        <color indexed="63"/>
      </top>
      <bottom style="medium">
        <color indexed="62"/>
      </bottom>
    </border>
    <border>
      <left style="thin">
        <color indexed="28"/>
      </left>
      <right>
        <color indexed="63"/>
      </right>
      <top style="thin">
        <color indexed="28"/>
      </top>
      <bottom style="medium">
        <color indexed="28"/>
      </bottom>
    </border>
    <border>
      <left>
        <color indexed="63"/>
      </left>
      <right>
        <color indexed="63"/>
      </right>
      <top style="thin">
        <color indexed="28"/>
      </top>
      <bottom style="medium">
        <color indexed="28"/>
      </bottom>
    </border>
    <border>
      <left>
        <color indexed="63"/>
      </left>
      <right style="medium">
        <color indexed="28"/>
      </right>
      <top style="thin">
        <color indexed="28"/>
      </top>
      <bottom style="medium">
        <color indexed="28"/>
      </bottom>
    </border>
    <border>
      <left>
        <color indexed="63"/>
      </left>
      <right>
        <color indexed="63"/>
      </right>
      <top>
        <color indexed="63"/>
      </top>
      <bottom style="thin">
        <color indexed="18"/>
      </bottom>
    </border>
    <border>
      <left>
        <color indexed="63"/>
      </left>
      <right style="thin">
        <color indexed="18"/>
      </right>
      <top>
        <color indexed="63"/>
      </top>
      <bottom style="thin">
        <color indexed="18"/>
      </bottom>
    </border>
    <border>
      <left>
        <color indexed="63"/>
      </left>
      <right style="thin">
        <color rgb="FF666699"/>
      </right>
      <top style="thin">
        <color indexed="54"/>
      </top>
      <bottom style="medium">
        <color indexed="54"/>
      </bottom>
    </border>
    <border>
      <left style="thin"/>
      <right style="thin"/>
      <top style="thin">
        <color indexed="54"/>
      </top>
      <bottom>
        <color indexed="63"/>
      </bottom>
    </border>
    <border>
      <left style="thin"/>
      <right style="thin"/>
      <top>
        <color indexed="63"/>
      </top>
      <bottom style="medium">
        <color indexed="54"/>
      </bottom>
    </border>
    <border>
      <left style="thin">
        <color indexed="62"/>
      </left>
      <right style="thin"/>
      <top style="thin">
        <color indexed="62"/>
      </top>
      <bottom>
        <color indexed="63"/>
      </bottom>
    </border>
    <border>
      <left style="thin">
        <color indexed="62"/>
      </left>
      <right style="thin"/>
      <top>
        <color indexed="63"/>
      </top>
      <bottom>
        <color indexed="63"/>
      </bottom>
    </border>
    <border>
      <left style="thin">
        <color indexed="62"/>
      </left>
      <right style="thin"/>
      <top>
        <color indexed="63"/>
      </top>
      <bottom style="medium">
        <color indexed="62"/>
      </bottom>
    </border>
    <border>
      <left>
        <color indexed="63"/>
      </left>
      <right>
        <color indexed="63"/>
      </right>
      <top style="thin">
        <color rgb="FF666699"/>
      </top>
      <bottom style="medium">
        <color rgb="FF666699"/>
      </bottom>
    </border>
    <border>
      <left>
        <color indexed="63"/>
      </left>
      <right style="thin"/>
      <top style="thin">
        <color rgb="FF666699"/>
      </top>
      <bottom style="medium">
        <color rgb="FF666699"/>
      </bottom>
    </border>
    <border>
      <left style="thin">
        <color indexed="23"/>
      </left>
      <right>
        <color indexed="63"/>
      </right>
      <top style="thin">
        <color indexed="23"/>
      </top>
      <bottom style="medium">
        <color indexed="23"/>
      </bottom>
    </border>
    <border>
      <left>
        <color indexed="63"/>
      </left>
      <right>
        <color indexed="63"/>
      </right>
      <top style="thin">
        <color indexed="23"/>
      </top>
      <bottom style="medium">
        <color indexed="23"/>
      </bottom>
    </border>
    <border>
      <left>
        <color indexed="63"/>
      </left>
      <right style="medium">
        <color indexed="23"/>
      </right>
      <top style="thin">
        <color indexed="23"/>
      </top>
      <bottom style="medium">
        <color indexed="23"/>
      </bottom>
    </border>
    <border>
      <left style="thin">
        <color indexed="50"/>
      </left>
      <right>
        <color indexed="63"/>
      </right>
      <top>
        <color indexed="63"/>
      </top>
      <bottom>
        <color indexed="63"/>
      </bottom>
    </border>
    <border>
      <left style="thin">
        <color indexed="50"/>
      </left>
      <right>
        <color indexed="63"/>
      </right>
      <top>
        <color indexed="63"/>
      </top>
      <bottom style="thin">
        <color indexed="50"/>
      </bottom>
    </border>
    <border>
      <left style="thin">
        <color indexed="20"/>
      </left>
      <right>
        <color indexed="63"/>
      </right>
      <top style="thin">
        <color indexed="20"/>
      </top>
      <bottom style="medium">
        <color indexed="36"/>
      </bottom>
    </border>
    <border>
      <left>
        <color indexed="63"/>
      </left>
      <right>
        <color indexed="63"/>
      </right>
      <top style="thin">
        <color indexed="20"/>
      </top>
      <bottom style="medium">
        <color indexed="36"/>
      </bottom>
    </border>
    <border>
      <left>
        <color indexed="63"/>
      </left>
      <right style="medium">
        <color indexed="36"/>
      </right>
      <top style="thin">
        <color indexed="20"/>
      </top>
      <bottom style="medium">
        <color indexed="36"/>
      </bottom>
    </border>
    <border>
      <left style="thin">
        <color indexed="50"/>
      </left>
      <right>
        <color indexed="63"/>
      </right>
      <top style="thin">
        <color indexed="50"/>
      </top>
      <bottom style="medium">
        <color indexed="17"/>
      </bottom>
    </border>
    <border>
      <left>
        <color indexed="63"/>
      </left>
      <right>
        <color indexed="63"/>
      </right>
      <top style="thin">
        <color indexed="50"/>
      </top>
      <bottom style="medium">
        <color indexed="17"/>
      </bottom>
    </border>
    <border>
      <left>
        <color indexed="63"/>
      </left>
      <right style="medium">
        <color indexed="17"/>
      </right>
      <top style="thin">
        <color indexed="50"/>
      </top>
      <bottom style="medium">
        <color indexed="17"/>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9" fillId="2" borderId="0" applyNumberFormat="0" applyBorder="0" applyAlignment="0" applyProtection="0"/>
    <xf numFmtId="0" fontId="99" fillId="3" borderId="0" applyNumberFormat="0" applyBorder="0" applyAlignment="0" applyProtection="0"/>
    <xf numFmtId="0" fontId="99" fillId="4" borderId="0" applyNumberFormat="0" applyBorder="0" applyAlignment="0" applyProtection="0"/>
    <xf numFmtId="0" fontId="99" fillId="5" borderId="0" applyNumberFormat="0" applyBorder="0" applyAlignment="0" applyProtection="0"/>
    <xf numFmtId="0" fontId="99" fillId="6" borderId="0" applyNumberFormat="0" applyBorder="0" applyAlignment="0" applyProtection="0"/>
    <xf numFmtId="0" fontId="99" fillId="7" borderId="0" applyNumberFormat="0" applyBorder="0" applyAlignment="0" applyProtection="0"/>
    <xf numFmtId="0" fontId="99" fillId="8" borderId="0" applyNumberFormat="0" applyBorder="0" applyAlignment="0" applyProtection="0"/>
    <xf numFmtId="0" fontId="99" fillId="9" borderId="0" applyNumberFormat="0" applyBorder="0" applyAlignment="0" applyProtection="0"/>
    <xf numFmtId="0" fontId="99" fillId="10" borderId="0" applyNumberFormat="0" applyBorder="0" applyAlignment="0" applyProtection="0"/>
    <xf numFmtId="0" fontId="99" fillId="11" borderId="0" applyNumberFormat="0" applyBorder="0" applyAlignment="0" applyProtection="0"/>
    <xf numFmtId="0" fontId="99" fillId="12" borderId="0" applyNumberFormat="0" applyBorder="0" applyAlignment="0" applyProtection="0"/>
    <xf numFmtId="0" fontId="99" fillId="13" borderId="0" applyNumberFormat="0" applyBorder="0" applyAlignment="0" applyProtection="0"/>
    <xf numFmtId="0" fontId="100" fillId="14" borderId="0" applyNumberFormat="0" applyBorder="0" applyAlignment="0" applyProtection="0"/>
    <xf numFmtId="0" fontId="100" fillId="15" borderId="0" applyNumberFormat="0" applyBorder="0" applyAlignment="0" applyProtection="0"/>
    <xf numFmtId="0" fontId="100"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100" fillId="19" borderId="0" applyNumberFormat="0" applyBorder="0" applyAlignment="0" applyProtection="0"/>
    <xf numFmtId="0" fontId="100"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100" fillId="23" borderId="0" applyNumberFormat="0" applyBorder="0" applyAlignment="0" applyProtection="0"/>
    <xf numFmtId="0" fontId="100" fillId="24" borderId="0" applyNumberFormat="0" applyBorder="0" applyAlignment="0" applyProtection="0"/>
    <xf numFmtId="0" fontId="100" fillId="25" borderId="0" applyNumberFormat="0" applyBorder="0" applyAlignment="0" applyProtection="0"/>
    <xf numFmtId="0" fontId="101" fillId="0" borderId="0" applyNumberFormat="0" applyFill="0" applyBorder="0" applyAlignment="0" applyProtection="0"/>
    <xf numFmtId="0" fontId="102" fillId="26" borderId="1" applyNumberFormat="0" applyAlignment="0" applyProtection="0"/>
    <xf numFmtId="0" fontId="103" fillId="0" borderId="2" applyNumberFormat="0" applyFill="0" applyAlignment="0" applyProtection="0"/>
    <xf numFmtId="0" fontId="104" fillId="27" borderId="1" applyNumberFormat="0" applyAlignment="0" applyProtection="0"/>
    <xf numFmtId="44" fontId="0" fillId="0" borderId="0" applyFont="0" applyFill="0" applyBorder="0" applyAlignment="0" applyProtection="0"/>
    <xf numFmtId="0" fontId="105" fillId="28" borderId="0" applyNumberFormat="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7"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6" fillId="29" borderId="0" applyNumberFormat="0" applyBorder="0" applyAlignment="0" applyProtection="0"/>
    <xf numFmtId="0" fontId="0" fillId="0" borderId="0">
      <alignment/>
      <protection/>
    </xf>
    <xf numFmtId="0" fontId="0" fillId="30" borderId="3" applyNumberFormat="0" applyFont="0" applyAlignment="0" applyProtection="0"/>
    <xf numFmtId="9" fontId="0" fillId="0" borderId="0" applyFont="0" applyFill="0" applyBorder="0" applyAlignment="0" applyProtection="0"/>
    <xf numFmtId="0" fontId="107" fillId="31" borderId="0" applyNumberFormat="0" applyBorder="0" applyAlignment="0" applyProtection="0"/>
    <xf numFmtId="0" fontId="108" fillId="26" borderId="4" applyNumberFormat="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0" borderId="5" applyNumberFormat="0" applyFill="0" applyAlignment="0" applyProtection="0"/>
    <xf numFmtId="0" fontId="112" fillId="0" borderId="6" applyNumberFormat="0" applyFill="0" applyAlignment="0" applyProtection="0"/>
    <xf numFmtId="0" fontId="113" fillId="0" borderId="7" applyNumberFormat="0" applyFill="0" applyAlignment="0" applyProtection="0"/>
    <xf numFmtId="0" fontId="113" fillId="0" borderId="0" applyNumberFormat="0" applyFill="0" applyBorder="0" applyAlignment="0" applyProtection="0"/>
    <xf numFmtId="0" fontId="114" fillId="0" borderId="8" applyNumberFormat="0" applyFill="0" applyAlignment="0" applyProtection="0"/>
    <xf numFmtId="0" fontId="115" fillId="32" borderId="9" applyNumberFormat="0" applyAlignment="0" applyProtection="0"/>
  </cellStyleXfs>
  <cellXfs count="871">
    <xf numFmtId="0" fontId="0" fillId="0" borderId="0" xfId="0" applyAlignment="1">
      <alignment/>
    </xf>
    <xf numFmtId="0" fontId="3" fillId="0" borderId="0" xfId="0" applyFont="1" applyAlignment="1">
      <alignment/>
    </xf>
    <xf numFmtId="0" fontId="0" fillId="0" borderId="0" xfId="0" applyFill="1" applyAlignment="1">
      <alignment/>
    </xf>
    <xf numFmtId="0" fontId="3" fillId="0" borderId="0" xfId="0" applyFont="1" applyFill="1" applyBorder="1" applyAlignment="1">
      <alignment/>
    </xf>
    <xf numFmtId="0" fontId="0" fillId="0" borderId="0" xfId="0" applyFont="1" applyAlignment="1">
      <alignment/>
    </xf>
    <xf numFmtId="0" fontId="0" fillId="0" borderId="0" xfId="0" applyFill="1" applyBorder="1" applyAlignment="1">
      <alignment/>
    </xf>
    <xf numFmtId="0" fontId="0" fillId="0" borderId="0" xfId="0" applyFont="1" applyFill="1" applyBorder="1" applyAlignment="1">
      <alignment horizontal="left"/>
    </xf>
    <xf numFmtId="0" fontId="3" fillId="0" borderId="0" xfId="0" applyFont="1" applyFill="1" applyBorder="1" applyAlignment="1">
      <alignment horizontal="left"/>
    </xf>
    <xf numFmtId="0" fontId="0" fillId="0" borderId="0" xfId="0" applyBorder="1" applyAlignment="1">
      <alignment/>
    </xf>
    <xf numFmtId="0" fontId="4" fillId="0" borderId="0" xfId="0" applyFont="1" applyAlignment="1">
      <alignment/>
    </xf>
    <xf numFmtId="0" fontId="0" fillId="0" borderId="10" xfId="0" applyBorder="1" applyAlignment="1">
      <alignment/>
    </xf>
    <xf numFmtId="0" fontId="8" fillId="0" borderId="0" xfId="0" applyFont="1" applyAlignment="1">
      <alignment/>
    </xf>
    <xf numFmtId="0" fontId="9" fillId="0" borderId="0" xfId="0" applyFont="1" applyAlignment="1">
      <alignment/>
    </xf>
    <xf numFmtId="0" fontId="9" fillId="0" borderId="0" xfId="0" applyFont="1" applyFill="1" applyBorder="1" applyAlignment="1">
      <alignment/>
    </xf>
    <xf numFmtId="0" fontId="8" fillId="0" borderId="0" xfId="0" applyFont="1" applyFill="1" applyAlignment="1">
      <alignment/>
    </xf>
    <xf numFmtId="0" fontId="8" fillId="0" borderId="0" xfId="0" applyFont="1" applyFill="1" applyBorder="1" applyAlignment="1">
      <alignment/>
    </xf>
    <xf numFmtId="0" fontId="9" fillId="0" borderId="0" xfId="0" applyFont="1" applyFill="1" applyBorder="1" applyAlignment="1">
      <alignment horizontal="center"/>
    </xf>
    <xf numFmtId="0" fontId="8" fillId="0" borderId="0" xfId="0" applyFont="1" applyAlignment="1">
      <alignment/>
    </xf>
    <xf numFmtId="0" fontId="0" fillId="0" borderId="0" xfId="0" applyAlignment="1">
      <alignment/>
    </xf>
    <xf numFmtId="0" fontId="9" fillId="0" borderId="0" xfId="0" applyFont="1" applyFill="1" applyBorder="1" applyAlignment="1">
      <alignment/>
    </xf>
    <xf numFmtId="0" fontId="8" fillId="0" borderId="0" xfId="0" applyFont="1" applyFill="1" applyBorder="1" applyAlignment="1">
      <alignment/>
    </xf>
    <xf numFmtId="0" fontId="8" fillId="0" borderId="0" xfId="0" applyFont="1" applyAlignment="1">
      <alignment horizontal="center" vertical="center"/>
    </xf>
    <xf numFmtId="0" fontId="8" fillId="0" borderId="0" xfId="0" applyFont="1" applyBorder="1" applyAlignment="1">
      <alignment/>
    </xf>
    <xf numFmtId="0" fontId="0" fillId="0" borderId="0" xfId="0" applyFont="1" applyAlignment="1">
      <alignment/>
    </xf>
    <xf numFmtId="0" fontId="8" fillId="0" borderId="0" xfId="0" applyFont="1" applyBorder="1" applyAlignment="1">
      <alignment/>
    </xf>
    <xf numFmtId="0" fontId="8" fillId="0" borderId="0" xfId="0" applyFont="1" applyFill="1" applyBorder="1" applyAlignment="1">
      <alignment horizontal="center"/>
    </xf>
    <xf numFmtId="0" fontId="8" fillId="0" borderId="0" xfId="0" applyFont="1" applyFill="1" applyBorder="1" applyAlignment="1">
      <alignment horizontal="left"/>
    </xf>
    <xf numFmtId="0" fontId="8" fillId="0" borderId="0" xfId="0" applyFont="1" applyAlignment="1" applyProtection="1">
      <alignment/>
      <protection/>
    </xf>
    <xf numFmtId="0" fontId="8" fillId="0" borderId="0" xfId="0" applyFont="1" applyFill="1" applyBorder="1" applyAlignment="1" applyProtection="1">
      <alignment horizontal="center"/>
      <protection/>
    </xf>
    <xf numFmtId="0" fontId="8" fillId="0" borderId="0" xfId="0" applyFont="1" applyFill="1" applyAlignment="1" applyProtection="1">
      <alignment/>
      <protection/>
    </xf>
    <xf numFmtId="0" fontId="0" fillId="0" borderId="0" xfId="0" applyAlignment="1" applyProtection="1">
      <alignment/>
      <protection/>
    </xf>
    <xf numFmtId="0" fontId="0" fillId="0" borderId="0" xfId="0" applyAlignment="1">
      <alignment horizontal="left"/>
    </xf>
    <xf numFmtId="0" fontId="0" fillId="0" borderId="0" xfId="0" applyAlignment="1">
      <alignment horizontal="center" vertical="center"/>
    </xf>
    <xf numFmtId="0" fontId="9" fillId="0" borderId="0" xfId="0" applyFont="1" applyFill="1" applyBorder="1" applyAlignment="1">
      <alignment horizontal="left"/>
    </xf>
    <xf numFmtId="0" fontId="10" fillId="0" borderId="0" xfId="0" applyFont="1" applyFill="1" applyBorder="1" applyAlignment="1">
      <alignment/>
    </xf>
    <xf numFmtId="0" fontId="12" fillId="0" borderId="0" xfId="0" applyFont="1" applyFill="1" applyBorder="1" applyAlignment="1">
      <alignment/>
    </xf>
    <xf numFmtId="0" fontId="8" fillId="0" borderId="0" xfId="0" applyFont="1" applyBorder="1" applyAlignment="1">
      <alignment horizontal="center" vertical="center"/>
    </xf>
    <xf numFmtId="0" fontId="0" fillId="33" borderId="11" xfId="0" applyFont="1" applyFill="1" applyBorder="1" applyAlignment="1">
      <alignment horizontal="left"/>
    </xf>
    <xf numFmtId="0" fontId="0" fillId="33" borderId="0" xfId="0" applyFont="1" applyFill="1" applyBorder="1" applyAlignment="1">
      <alignment horizontal="left"/>
    </xf>
    <xf numFmtId="42" fontId="8" fillId="0" borderId="0" xfId="0" applyNumberFormat="1" applyFont="1" applyFill="1" applyBorder="1" applyAlignment="1" applyProtection="1">
      <alignment horizontal="center"/>
      <protection/>
    </xf>
    <xf numFmtId="0" fontId="8" fillId="0" borderId="0" xfId="0" applyFont="1" applyBorder="1" applyAlignment="1" applyProtection="1">
      <alignment/>
      <protection/>
    </xf>
    <xf numFmtId="0" fontId="0" fillId="0" borderId="0" xfId="0" applyAlignment="1">
      <alignment horizontal="center"/>
    </xf>
    <xf numFmtId="0" fontId="19" fillId="0" borderId="0" xfId="0" applyFont="1" applyAlignment="1">
      <alignment/>
    </xf>
    <xf numFmtId="0" fontId="2" fillId="0" borderId="0" xfId="0" applyFont="1" applyBorder="1" applyAlignment="1">
      <alignment horizontal="center" vertical="center"/>
    </xf>
    <xf numFmtId="0" fontId="0"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3" fillId="0" borderId="0" xfId="0" applyFont="1" applyFill="1" applyBorder="1" applyAlignment="1">
      <alignment horizontal="center"/>
    </xf>
    <xf numFmtId="0" fontId="0" fillId="0" borderId="0" xfId="0" applyFont="1" applyFill="1" applyBorder="1" applyAlignment="1">
      <alignment/>
    </xf>
    <xf numFmtId="0" fontId="8" fillId="0" borderId="10" xfId="0" applyFont="1" applyFill="1" applyBorder="1" applyAlignment="1">
      <alignment horizontal="left"/>
    </xf>
    <xf numFmtId="0" fontId="8" fillId="0" borderId="12" xfId="0" applyFont="1" applyFill="1" applyBorder="1" applyAlignment="1">
      <alignment horizontal="left"/>
    </xf>
    <xf numFmtId="0" fontId="0" fillId="0" borderId="0" xfId="0" applyNumberFormat="1" applyAlignment="1">
      <alignment/>
    </xf>
    <xf numFmtId="0" fontId="3" fillId="0" borderId="13" xfId="0" applyFont="1" applyBorder="1" applyAlignment="1">
      <alignment/>
    </xf>
    <xf numFmtId="0" fontId="0" fillId="0" borderId="13" xfId="0" applyFont="1" applyBorder="1" applyAlignment="1">
      <alignment/>
    </xf>
    <xf numFmtId="0" fontId="19" fillId="0" borderId="0" xfId="0" applyFont="1" applyAlignment="1">
      <alignment horizontal="center"/>
    </xf>
    <xf numFmtId="0" fontId="3" fillId="0" borderId="0" xfId="0" applyFont="1" applyAlignment="1">
      <alignment horizontal="center"/>
    </xf>
    <xf numFmtId="0" fontId="6" fillId="0" borderId="0" xfId="0" applyFont="1" applyAlignment="1">
      <alignment/>
    </xf>
    <xf numFmtId="0" fontId="3" fillId="0" borderId="0" xfId="0" applyFont="1" applyAlignment="1">
      <alignment horizontal="left"/>
    </xf>
    <xf numFmtId="0" fontId="0" fillId="0" borderId="0" xfId="0" applyFont="1" applyBorder="1" applyAlignment="1">
      <alignment/>
    </xf>
    <xf numFmtId="0" fontId="0" fillId="0" borderId="0" xfId="0" applyFill="1" applyAlignment="1">
      <alignment/>
    </xf>
    <xf numFmtId="0" fontId="6" fillId="0" borderId="0" xfId="0" applyFont="1" applyAlignment="1">
      <alignment/>
    </xf>
    <xf numFmtId="0" fontId="26" fillId="0" borderId="14" xfId="0" applyFont="1" applyFill="1" applyBorder="1" applyAlignment="1">
      <alignment horizontal="center"/>
    </xf>
    <xf numFmtId="0" fontId="0" fillId="0" borderId="0" xfId="0" applyFont="1" applyAlignment="1">
      <alignment horizontal="left"/>
    </xf>
    <xf numFmtId="0" fontId="3" fillId="0" borderId="0" xfId="0" applyFont="1" applyAlignment="1">
      <alignment/>
    </xf>
    <xf numFmtId="0" fontId="3" fillId="0" borderId="10" xfId="0" applyFont="1" applyBorder="1" applyAlignment="1">
      <alignment/>
    </xf>
    <xf numFmtId="0" fontId="3" fillId="0" borderId="10" xfId="0" applyFont="1" applyBorder="1" applyAlignment="1">
      <alignment/>
    </xf>
    <xf numFmtId="0" fontId="0" fillId="0" borderId="10" xfId="0" applyBorder="1" applyAlignment="1">
      <alignment/>
    </xf>
    <xf numFmtId="0" fontId="19" fillId="0" borderId="10" xfId="0" applyFont="1" applyBorder="1" applyAlignment="1">
      <alignment/>
    </xf>
    <xf numFmtId="0" fontId="5" fillId="0" borderId="0" xfId="0" applyFont="1" applyAlignment="1">
      <alignment horizontal="right"/>
    </xf>
    <xf numFmtId="0" fontId="5" fillId="0" borderId="0" xfId="0" applyFont="1" applyAlignment="1">
      <alignment/>
    </xf>
    <xf numFmtId="0" fontId="30" fillId="0" borderId="0" xfId="0" applyFont="1" applyAlignment="1">
      <alignment horizontal="left"/>
    </xf>
    <xf numFmtId="0" fontId="31" fillId="0" borderId="0" xfId="0" applyFont="1" applyAlignment="1">
      <alignment horizontal="left"/>
    </xf>
    <xf numFmtId="0" fontId="27" fillId="0" borderId="0" xfId="0" applyFont="1" applyBorder="1" applyAlignment="1">
      <alignment horizontal="left"/>
    </xf>
    <xf numFmtId="0" fontId="0" fillId="0" borderId="0" xfId="0" applyFont="1" applyBorder="1" applyAlignment="1">
      <alignment/>
    </xf>
    <xf numFmtId="0" fontId="6" fillId="0" borderId="0" xfId="0" applyFont="1" applyAlignment="1">
      <alignment horizontal="right"/>
    </xf>
    <xf numFmtId="0" fontId="32" fillId="0" borderId="0" xfId="0" applyFont="1" applyBorder="1" applyAlignment="1">
      <alignment horizontal="left"/>
    </xf>
    <xf numFmtId="0" fontId="5" fillId="0" borderId="0" xfId="0" applyFont="1" applyAlignment="1">
      <alignment/>
    </xf>
    <xf numFmtId="0" fontId="9" fillId="0" borderId="0" xfId="0" applyFont="1" applyFill="1" applyBorder="1" applyAlignment="1" applyProtection="1">
      <alignment horizontal="center"/>
      <protection/>
    </xf>
    <xf numFmtId="0" fontId="3" fillId="0" borderId="0" xfId="0" applyFont="1" applyFill="1" applyAlignment="1">
      <alignment/>
    </xf>
    <xf numFmtId="0" fontId="3" fillId="0" borderId="0" xfId="0" applyFont="1" applyFill="1" applyAlignment="1">
      <alignment horizontal="center"/>
    </xf>
    <xf numFmtId="0" fontId="3" fillId="0" borderId="10" xfId="0" applyFont="1" applyFill="1" applyBorder="1" applyAlignment="1">
      <alignment horizontal="center"/>
    </xf>
    <xf numFmtId="0" fontId="3" fillId="0" borderId="10" xfId="0" applyFont="1" applyFill="1" applyBorder="1" applyAlignment="1">
      <alignment horizontal="left"/>
    </xf>
    <xf numFmtId="0" fontId="0" fillId="0" borderId="10" xfId="0" applyFont="1" applyFill="1" applyBorder="1" applyAlignment="1">
      <alignment/>
    </xf>
    <xf numFmtId="0" fontId="0" fillId="0" borderId="10" xfId="0" applyFont="1" applyFill="1" applyBorder="1" applyAlignment="1">
      <alignment/>
    </xf>
    <xf numFmtId="0" fontId="34" fillId="0" borderId="0" xfId="0" applyFont="1" applyAlignment="1">
      <alignment/>
    </xf>
    <xf numFmtId="0" fontId="19" fillId="0" borderId="0" xfId="0" applyFont="1" applyFill="1" applyBorder="1" applyAlignment="1">
      <alignment/>
    </xf>
    <xf numFmtId="0" fontId="28" fillId="0" borderId="0" xfId="0" applyFont="1" applyFill="1" applyBorder="1" applyAlignment="1">
      <alignment/>
    </xf>
    <xf numFmtId="0" fontId="35" fillId="0" borderId="14" xfId="0" applyFont="1" applyFill="1" applyBorder="1" applyAlignment="1">
      <alignment horizontal="center"/>
    </xf>
    <xf numFmtId="0" fontId="28" fillId="0" borderId="0" xfId="0" applyFont="1" applyAlignment="1">
      <alignment/>
    </xf>
    <xf numFmtId="0" fontId="9" fillId="34" borderId="0" xfId="0" applyFont="1" applyFill="1" applyBorder="1" applyAlignment="1">
      <alignment horizontal="center"/>
    </xf>
    <xf numFmtId="0" fontId="20" fillId="0" borderId="14" xfId="0" applyFont="1" applyFill="1" applyBorder="1" applyAlignment="1">
      <alignment horizontal="center"/>
    </xf>
    <xf numFmtId="0" fontId="3" fillId="0" borderId="0" xfId="0" applyFont="1" applyFill="1" applyBorder="1" applyAlignment="1">
      <alignment/>
    </xf>
    <xf numFmtId="0" fontId="8" fillId="0" borderId="0" xfId="0" applyFont="1" applyFill="1" applyBorder="1" applyAlignment="1" applyProtection="1">
      <alignment/>
      <protection/>
    </xf>
    <xf numFmtId="0" fontId="9" fillId="0" borderId="0" xfId="0" applyFont="1" applyFill="1" applyBorder="1" applyAlignment="1" applyProtection="1">
      <alignment/>
      <protection/>
    </xf>
    <xf numFmtId="0" fontId="9" fillId="0" borderId="0" xfId="0" applyFont="1" applyFill="1" applyBorder="1" applyAlignment="1" applyProtection="1">
      <alignment/>
      <protection/>
    </xf>
    <xf numFmtId="0" fontId="8" fillId="0" borderId="0" xfId="0" applyFont="1" applyFill="1" applyAlignment="1" applyProtection="1">
      <alignment/>
      <protection/>
    </xf>
    <xf numFmtId="0" fontId="9" fillId="0" borderId="0" xfId="0" applyFont="1" applyFill="1" applyAlignment="1" applyProtection="1">
      <alignment/>
      <protection/>
    </xf>
    <xf numFmtId="0" fontId="8" fillId="0" borderId="0" xfId="0" applyFont="1" applyAlignment="1" applyProtection="1">
      <alignment horizontal="center"/>
      <protection/>
    </xf>
    <xf numFmtId="0" fontId="8" fillId="0" borderId="0" xfId="0" applyFont="1" applyFill="1" applyBorder="1" applyAlignment="1" applyProtection="1">
      <alignment horizontal="left"/>
      <protection/>
    </xf>
    <xf numFmtId="0" fontId="8" fillId="0" borderId="0" xfId="0" applyFont="1" applyAlignment="1" applyProtection="1">
      <alignment/>
      <protection/>
    </xf>
    <xf numFmtId="0" fontId="39" fillId="0" borderId="0" xfId="0" applyFont="1" applyAlignment="1">
      <alignment/>
    </xf>
    <xf numFmtId="0" fontId="0" fillId="0" borderId="0" xfId="0" applyFill="1" applyBorder="1" applyAlignment="1">
      <alignment/>
    </xf>
    <xf numFmtId="0" fontId="0" fillId="33" borderId="0" xfId="0" applyFill="1" applyAlignment="1">
      <alignment/>
    </xf>
    <xf numFmtId="0" fontId="0" fillId="33" borderId="15" xfId="0" applyFill="1" applyBorder="1" applyAlignment="1">
      <alignment horizontal="center"/>
    </xf>
    <xf numFmtId="0" fontId="8" fillId="0" borderId="0" xfId="0" applyFont="1" applyAlignment="1" applyProtection="1">
      <alignment horizontal="center" vertical="center"/>
      <protection/>
    </xf>
    <xf numFmtId="0" fontId="42" fillId="0" borderId="0" xfId="0" applyFont="1" applyAlignment="1">
      <alignment/>
    </xf>
    <xf numFmtId="42" fontId="9" fillId="0" borderId="0" xfId="0" applyNumberFormat="1" applyFont="1" applyFill="1" applyBorder="1" applyAlignment="1" applyProtection="1">
      <alignment horizontal="left"/>
      <protection locked="0"/>
    </xf>
    <xf numFmtId="0" fontId="43" fillId="0" borderId="0" xfId="0" applyFont="1" applyAlignment="1">
      <alignment/>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Fill="1" applyBorder="1" applyAlignment="1">
      <alignment horizontal="center"/>
    </xf>
    <xf numFmtId="0" fontId="0" fillId="0" borderId="0" xfId="0" applyFont="1" applyFill="1" applyBorder="1" applyAlignment="1" applyProtection="1">
      <alignment horizontal="center"/>
      <protection/>
    </xf>
    <xf numFmtId="0" fontId="0" fillId="0" borderId="0" xfId="0" applyFont="1" applyAlignment="1">
      <alignment horizontal="left" vertical="center"/>
    </xf>
    <xf numFmtId="0" fontId="0" fillId="0" borderId="0" xfId="0" applyFont="1" applyAlignment="1">
      <alignment vertical="center"/>
    </xf>
    <xf numFmtId="42" fontId="0" fillId="0" borderId="0" xfId="0" applyNumberFormat="1" applyFont="1" applyFill="1" applyBorder="1" applyAlignment="1" applyProtection="1">
      <alignment horizontal="left" vertical="center"/>
      <protection/>
    </xf>
    <xf numFmtId="0" fontId="0" fillId="0" borderId="0" xfId="0" applyAlignment="1" applyProtection="1">
      <alignment/>
      <protection locked="0"/>
    </xf>
    <xf numFmtId="0" fontId="0" fillId="0" borderId="0" xfId="0" applyAlignment="1" applyProtection="1">
      <alignment/>
      <protection/>
    </xf>
    <xf numFmtId="0" fontId="2" fillId="0" borderId="0" xfId="0" applyFont="1" applyAlignment="1" applyProtection="1">
      <alignment horizontal="center"/>
      <protection/>
    </xf>
    <xf numFmtId="0" fontId="0" fillId="0" borderId="0" xfId="0" applyFill="1" applyAlignment="1" applyProtection="1">
      <alignment/>
      <protection/>
    </xf>
    <xf numFmtId="0" fontId="3" fillId="0" borderId="0" xfId="0" applyFont="1" applyFill="1" applyBorder="1" applyAlignment="1" applyProtection="1">
      <alignment/>
      <protection/>
    </xf>
    <xf numFmtId="0" fontId="3" fillId="0" borderId="10" xfId="0" applyFont="1" applyBorder="1" applyAlignment="1" applyProtection="1">
      <alignment/>
      <protection/>
    </xf>
    <xf numFmtId="0" fontId="0" fillId="0" borderId="10" xfId="0" applyBorder="1" applyAlignment="1" applyProtection="1">
      <alignment/>
      <protection/>
    </xf>
    <xf numFmtId="0" fontId="3" fillId="0" borderId="0" xfId="0" applyFont="1" applyFill="1" applyBorder="1" applyAlignment="1" applyProtection="1">
      <alignment horizontal="left"/>
      <protection/>
    </xf>
    <xf numFmtId="0" fontId="0" fillId="0" borderId="0" xfId="0" applyFont="1" applyFill="1" applyBorder="1" applyAlignment="1" applyProtection="1">
      <alignment horizontal="left"/>
      <protection/>
    </xf>
    <xf numFmtId="0" fontId="0" fillId="0" borderId="0" xfId="0" applyAlignment="1" applyProtection="1">
      <alignment horizontal="center" vertical="center"/>
      <protection/>
    </xf>
    <xf numFmtId="0" fontId="0" fillId="0" borderId="0" xfId="0" applyFont="1" applyAlignment="1" applyProtection="1">
      <alignment/>
      <protection/>
    </xf>
    <xf numFmtId="0" fontId="1" fillId="0" borderId="0" xfId="0" applyFont="1" applyAlignment="1" applyProtection="1">
      <alignment/>
      <protection/>
    </xf>
    <xf numFmtId="0" fontId="3" fillId="0" borderId="0" xfId="0" applyFont="1" applyAlignment="1" applyProtection="1">
      <alignment/>
      <protection/>
    </xf>
    <xf numFmtId="0" fontId="3" fillId="0" borderId="0" xfId="0" applyFont="1" applyFill="1" applyBorder="1" applyAlignment="1" applyProtection="1">
      <alignment horizontal="center"/>
      <protection/>
    </xf>
    <xf numFmtId="0" fontId="2" fillId="0" borderId="0" xfId="0" applyFont="1" applyAlignment="1" applyProtection="1">
      <alignment horizontal="center" vertical="center"/>
      <protection/>
    </xf>
    <xf numFmtId="0" fontId="0" fillId="0" borderId="0" xfId="0" applyFont="1" applyAlignment="1" applyProtection="1">
      <alignment horizontal="center"/>
      <protection/>
    </xf>
    <xf numFmtId="0" fontId="0" fillId="0" borderId="0" xfId="0" applyFont="1" applyFill="1" applyAlignment="1" applyProtection="1">
      <alignment horizontal="center"/>
      <protection/>
    </xf>
    <xf numFmtId="0" fontId="0" fillId="0" borderId="0" xfId="0" applyFont="1" applyAlignment="1" applyProtection="1">
      <alignment horizontal="left" vertical="center"/>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3" fillId="0" borderId="0" xfId="0" applyFont="1" applyFill="1" applyBorder="1" applyAlignment="1" applyProtection="1">
      <alignment horizontal="left" vertical="center"/>
      <protection/>
    </xf>
    <xf numFmtId="0" fontId="0" fillId="0" borderId="0" xfId="0" applyFont="1" applyAlignment="1" applyProtection="1">
      <alignment vertical="center"/>
      <protection/>
    </xf>
    <xf numFmtId="0" fontId="19" fillId="0" borderId="0" xfId="0" applyFont="1" applyFill="1" applyBorder="1" applyAlignment="1" applyProtection="1">
      <alignment/>
      <protection/>
    </xf>
    <xf numFmtId="0" fontId="28" fillId="0" borderId="0" xfId="0" applyFont="1" applyFill="1" applyBorder="1" applyAlignment="1" applyProtection="1">
      <alignment/>
      <protection/>
    </xf>
    <xf numFmtId="0" fontId="18" fillId="0" borderId="11" xfId="0" applyFont="1" applyFill="1" applyBorder="1" applyAlignment="1" applyProtection="1">
      <alignment horizontal="left"/>
      <protection/>
    </xf>
    <xf numFmtId="0" fontId="3" fillId="0" borderId="0" xfId="0" applyFont="1" applyAlignment="1" applyProtection="1">
      <alignment/>
      <protection locked="0"/>
    </xf>
    <xf numFmtId="42" fontId="3" fillId="0" borderId="0" xfId="0" applyNumberFormat="1" applyFont="1" applyFill="1" applyBorder="1" applyAlignment="1" applyProtection="1">
      <alignment horizontal="center"/>
      <protection/>
    </xf>
    <xf numFmtId="0" fontId="0" fillId="33" borderId="15" xfId="0" applyFill="1" applyBorder="1" applyAlignment="1">
      <alignment horizontal="center" vertical="center"/>
    </xf>
    <xf numFmtId="0" fontId="0" fillId="33" borderId="0" xfId="0" applyFill="1" applyAlignment="1">
      <alignment horizontal="center" vertical="center"/>
    </xf>
    <xf numFmtId="0" fontId="8" fillId="0" borderId="0" xfId="0" applyFont="1" applyFill="1" applyAlignment="1" applyProtection="1">
      <alignment horizontal="center"/>
      <protection/>
    </xf>
    <xf numFmtId="0" fontId="43" fillId="0" borderId="0" xfId="0" applyFont="1" applyFill="1" applyAlignment="1">
      <alignment/>
    </xf>
    <xf numFmtId="0" fontId="50" fillId="0" borderId="0" xfId="0" applyFont="1" applyFill="1" applyBorder="1" applyAlignment="1">
      <alignment horizontal="center"/>
    </xf>
    <xf numFmtId="0" fontId="2" fillId="0" borderId="16" xfId="0" applyFont="1" applyBorder="1" applyAlignment="1">
      <alignment horizontal="center" vertical="center" wrapText="1"/>
    </xf>
    <xf numFmtId="0" fontId="2" fillId="0" borderId="16" xfId="0" applyFont="1" applyBorder="1" applyAlignment="1">
      <alignment horizontal="center" vertical="center"/>
    </xf>
    <xf numFmtId="0" fontId="2" fillId="0" borderId="16" xfId="0" applyFont="1" applyBorder="1" applyAlignment="1">
      <alignment horizontal="left" vertical="center" readingOrder="1"/>
    </xf>
    <xf numFmtId="0" fontId="2" fillId="0" borderId="16" xfId="0" applyFont="1" applyFill="1" applyBorder="1" applyAlignment="1">
      <alignment vertical="center"/>
    </xf>
    <xf numFmtId="0" fontId="2" fillId="0" borderId="16" xfId="0" applyFont="1" applyFill="1" applyBorder="1" applyAlignment="1">
      <alignment horizontal="center" vertical="center"/>
    </xf>
    <xf numFmtId="0" fontId="2" fillId="0" borderId="16" xfId="0" applyFont="1" applyFill="1" applyBorder="1" applyAlignment="1">
      <alignment horizontal="left" vertical="center"/>
    </xf>
    <xf numFmtId="0" fontId="52" fillId="0" borderId="0" xfId="0" applyFont="1" applyAlignment="1">
      <alignment horizontal="center"/>
    </xf>
    <xf numFmtId="0" fontId="34" fillId="0" borderId="0" xfId="0" applyFont="1" applyAlignment="1">
      <alignment horizontal="left"/>
    </xf>
    <xf numFmtId="0" fontId="33" fillId="0" borderId="0" xfId="0" applyFont="1" applyAlignment="1">
      <alignment horizontal="left"/>
    </xf>
    <xf numFmtId="0" fontId="8" fillId="0" borderId="0" xfId="0" applyFont="1" applyFill="1" applyAlignment="1">
      <alignment horizontal="center" vertical="center"/>
    </xf>
    <xf numFmtId="0" fontId="0" fillId="35" borderId="0" xfId="0" applyFill="1" applyAlignment="1">
      <alignment/>
    </xf>
    <xf numFmtId="0" fontId="0" fillId="35" borderId="0" xfId="0" applyFill="1" applyAlignment="1">
      <alignment horizontal="center" vertical="center"/>
    </xf>
    <xf numFmtId="0" fontId="8" fillId="35" borderId="0" xfId="0" applyFont="1" applyFill="1" applyAlignment="1">
      <alignment horizontal="center" vertical="center"/>
    </xf>
    <xf numFmtId="0" fontId="8" fillId="35" borderId="0" xfId="0" applyFont="1" applyFill="1" applyAlignment="1">
      <alignment/>
    </xf>
    <xf numFmtId="0" fontId="8" fillId="35" borderId="0" xfId="0" applyFont="1" applyFill="1" applyAlignment="1" applyProtection="1">
      <alignment/>
      <protection/>
    </xf>
    <xf numFmtId="174" fontId="8" fillId="36" borderId="17" xfId="0" applyNumberFormat="1" applyFont="1" applyFill="1" applyBorder="1" applyAlignment="1" applyProtection="1">
      <alignment horizontal="center"/>
      <protection/>
    </xf>
    <xf numFmtId="0" fontId="8" fillId="0" borderId="0" xfId="0" applyFont="1" applyFill="1" applyBorder="1" applyAlignment="1" applyProtection="1">
      <alignment horizontal="left"/>
      <protection locked="0"/>
    </xf>
    <xf numFmtId="0" fontId="8" fillId="0" borderId="0" xfId="0" applyFont="1" applyFill="1" applyBorder="1" applyAlignment="1" applyProtection="1">
      <alignment/>
      <protection locked="0"/>
    </xf>
    <xf numFmtId="42" fontId="8" fillId="0" borderId="0" xfId="0" applyNumberFormat="1" applyFont="1" applyFill="1" applyBorder="1" applyAlignment="1" applyProtection="1">
      <alignment horizontal="center"/>
      <protection locked="0"/>
    </xf>
    <xf numFmtId="0" fontId="8" fillId="0" borderId="0" xfId="0" applyFont="1" applyFill="1" applyAlignment="1">
      <alignment/>
    </xf>
    <xf numFmtId="0" fontId="53" fillId="0" borderId="0" xfId="0" applyFont="1" applyAlignment="1" applyProtection="1">
      <alignment horizontal="right"/>
      <protection/>
    </xf>
    <xf numFmtId="0" fontId="53" fillId="0" borderId="0" xfId="0" applyFont="1" applyAlignment="1" applyProtection="1">
      <alignment/>
      <protection/>
    </xf>
    <xf numFmtId="0" fontId="9" fillId="0" borderId="0" xfId="0" applyFont="1" applyFill="1" applyBorder="1" applyAlignment="1" applyProtection="1">
      <alignment/>
      <protection locked="0"/>
    </xf>
    <xf numFmtId="0" fontId="25" fillId="0" borderId="0" xfId="0" applyFont="1" applyFill="1" applyBorder="1" applyAlignment="1">
      <alignment horizontal="center" vertical="center" wrapText="1"/>
    </xf>
    <xf numFmtId="0" fontId="8" fillId="33" borderId="11" xfId="0" applyFont="1" applyFill="1" applyBorder="1" applyAlignment="1" applyProtection="1">
      <alignment/>
      <protection locked="0"/>
    </xf>
    <xf numFmtId="0" fontId="26" fillId="0" borderId="0" xfId="0" applyFont="1" applyFill="1" applyBorder="1" applyAlignment="1">
      <alignment horizontal="center"/>
    </xf>
    <xf numFmtId="3" fontId="51" fillId="0" borderId="0" xfId="0" applyNumberFormat="1" applyFont="1" applyFill="1" applyBorder="1" applyAlignment="1" applyProtection="1">
      <alignment horizontal="center"/>
      <protection locked="0"/>
    </xf>
    <xf numFmtId="0" fontId="3" fillId="0" borderId="0" xfId="0" applyFont="1" applyFill="1" applyBorder="1" applyAlignment="1" applyProtection="1">
      <alignment/>
      <protection locked="0"/>
    </xf>
    <xf numFmtId="0" fontId="20" fillId="0" borderId="0" xfId="0" applyFont="1" applyFill="1" applyBorder="1" applyAlignment="1">
      <alignment horizontal="center"/>
    </xf>
    <xf numFmtId="0" fontId="8" fillId="33" borderId="0" xfId="0" applyFont="1" applyFill="1" applyBorder="1" applyAlignment="1" applyProtection="1">
      <alignment/>
      <protection locked="0"/>
    </xf>
    <xf numFmtId="42" fontId="3" fillId="0" borderId="0" xfId="0" applyNumberFormat="1" applyFont="1" applyFill="1" applyBorder="1" applyAlignment="1" applyProtection="1">
      <alignment/>
      <protection locked="0"/>
    </xf>
    <xf numFmtId="0" fontId="27" fillId="0" borderId="0" xfId="0" applyFont="1" applyAlignment="1">
      <alignment/>
    </xf>
    <xf numFmtId="0" fontId="54" fillId="0" borderId="0" xfId="0" applyFont="1" applyAlignment="1">
      <alignment/>
    </xf>
    <xf numFmtId="0" fontId="5" fillId="0" borderId="0" xfId="0" applyFont="1" applyFill="1" applyBorder="1" applyAlignment="1">
      <alignment/>
    </xf>
    <xf numFmtId="0" fontId="0" fillId="35" borderId="18" xfId="0" applyFont="1" applyFill="1" applyBorder="1" applyAlignment="1">
      <alignment horizontal="left"/>
    </xf>
    <xf numFmtId="0" fontId="8" fillId="35" borderId="18" xfId="0" applyFont="1" applyFill="1" applyBorder="1" applyAlignment="1">
      <alignment horizontal="left"/>
    </xf>
    <xf numFmtId="0" fontId="8" fillId="35" borderId="11" xfId="0" applyFont="1" applyFill="1" applyBorder="1" applyAlignment="1" applyProtection="1">
      <alignment/>
      <protection locked="0"/>
    </xf>
    <xf numFmtId="0" fontId="8" fillId="35" borderId="18" xfId="0" applyFont="1" applyFill="1" applyBorder="1" applyAlignment="1" applyProtection="1">
      <alignment/>
      <protection locked="0"/>
    </xf>
    <xf numFmtId="0" fontId="8" fillId="35" borderId="0" xfId="0" applyFont="1" applyFill="1" applyBorder="1" applyAlignment="1" applyProtection="1">
      <alignment/>
      <protection locked="0"/>
    </xf>
    <xf numFmtId="0" fontId="56" fillId="0" borderId="19" xfId="0" applyFont="1" applyFill="1" applyBorder="1" applyAlignment="1">
      <alignment horizontal="center"/>
    </xf>
    <xf numFmtId="0" fontId="56" fillId="0" borderId="0" xfId="0" applyFont="1" applyFill="1" applyAlignment="1">
      <alignment/>
    </xf>
    <xf numFmtId="0" fontId="56" fillId="0" borderId="0" xfId="0" applyFont="1" applyFill="1" applyBorder="1" applyAlignment="1">
      <alignment horizontal="center"/>
    </xf>
    <xf numFmtId="0" fontId="56" fillId="0" borderId="20" xfId="0" applyFont="1" applyFill="1" applyBorder="1" applyAlignment="1">
      <alignment horizontal="center"/>
    </xf>
    <xf numFmtId="0" fontId="23" fillId="0" borderId="0" xfId="0" applyFont="1" applyFill="1" applyBorder="1" applyAlignment="1">
      <alignment horizontal="center" vertical="center"/>
    </xf>
    <xf numFmtId="0" fontId="57" fillId="0" borderId="20" xfId="0" applyFont="1" applyFill="1" applyBorder="1" applyAlignment="1">
      <alignment horizontal="center"/>
    </xf>
    <xf numFmtId="0" fontId="8" fillId="37" borderId="11" xfId="0" applyFont="1" applyFill="1" applyBorder="1" applyAlignment="1" applyProtection="1">
      <alignment/>
      <protection locked="0"/>
    </xf>
    <xf numFmtId="0" fontId="57" fillId="0" borderId="20" xfId="0" applyFont="1" applyFill="1" applyBorder="1" applyAlignment="1">
      <alignment horizontal="center"/>
    </xf>
    <xf numFmtId="0" fontId="57" fillId="0" borderId="0" xfId="0" applyFont="1" applyFill="1" applyBorder="1" applyAlignment="1">
      <alignment horizontal="center" vertical="center"/>
    </xf>
    <xf numFmtId="0" fontId="58" fillId="0" borderId="0" xfId="0" applyFont="1" applyAlignment="1">
      <alignment/>
    </xf>
    <xf numFmtId="0" fontId="0" fillId="35" borderId="0" xfId="0" applyFont="1" applyFill="1" applyAlignment="1">
      <alignment/>
    </xf>
    <xf numFmtId="0" fontId="57" fillId="0" borderId="0" xfId="0" applyFont="1" applyBorder="1" applyAlignment="1" quotePrefix="1">
      <alignment/>
    </xf>
    <xf numFmtId="0" fontId="3" fillId="0" borderId="21" xfId="0" applyFont="1" applyFill="1" applyBorder="1" applyAlignment="1">
      <alignment/>
    </xf>
    <xf numFmtId="0" fontId="0" fillId="0" borderId="21" xfId="0" applyFont="1" applyFill="1" applyBorder="1" applyAlignment="1">
      <alignment/>
    </xf>
    <xf numFmtId="0" fontId="3" fillId="0" borderId="18" xfId="0" applyFont="1" applyFill="1" applyBorder="1" applyAlignment="1">
      <alignment/>
    </xf>
    <xf numFmtId="0" fontId="0" fillId="0" borderId="18" xfId="0" applyFont="1" applyBorder="1" applyAlignment="1">
      <alignment/>
    </xf>
    <xf numFmtId="0" fontId="0" fillId="0" borderId="18" xfId="0" applyFont="1" applyFill="1" applyBorder="1" applyAlignment="1">
      <alignment/>
    </xf>
    <xf numFmtId="0" fontId="3" fillId="0" borderId="18" xfId="0" applyFont="1" applyFill="1" applyBorder="1" applyAlignment="1">
      <alignment/>
    </xf>
    <xf numFmtId="0" fontId="0" fillId="0" borderId="18" xfId="0" applyBorder="1" applyAlignment="1">
      <alignment/>
    </xf>
    <xf numFmtId="0" fontId="0" fillId="0" borderId="21" xfId="0" applyBorder="1" applyAlignment="1">
      <alignment/>
    </xf>
    <xf numFmtId="0" fontId="60" fillId="0" borderId="0" xfId="0" applyFont="1" applyFill="1" applyAlignment="1">
      <alignment/>
    </xf>
    <xf numFmtId="0" fontId="60" fillId="0" borderId="0" xfId="0" applyFont="1" applyFill="1" applyBorder="1" applyAlignment="1">
      <alignment horizontal="center"/>
    </xf>
    <xf numFmtId="0" fontId="60" fillId="0" borderId="0" xfId="0" applyFont="1" applyAlignment="1">
      <alignment/>
    </xf>
    <xf numFmtId="0" fontId="60" fillId="0" borderId="0" xfId="0" applyFont="1" applyFill="1" applyBorder="1" applyAlignment="1" applyProtection="1">
      <alignment horizontal="center"/>
      <protection/>
    </xf>
    <xf numFmtId="0" fontId="60" fillId="0" borderId="22" xfId="0" applyFont="1" applyFill="1" applyBorder="1" applyAlignment="1">
      <alignment horizontal="center"/>
    </xf>
    <xf numFmtId="0" fontId="60" fillId="0" borderId="0" xfId="0" applyFont="1" applyFill="1" applyBorder="1" applyAlignment="1">
      <alignment/>
    </xf>
    <xf numFmtId="0" fontId="61" fillId="0" borderId="0" xfId="0" applyFont="1" applyFill="1" applyBorder="1" applyAlignment="1">
      <alignment/>
    </xf>
    <xf numFmtId="0" fontId="60" fillId="0" borderId="0" xfId="0" applyFont="1" applyBorder="1" applyAlignment="1">
      <alignment/>
    </xf>
    <xf numFmtId="0" fontId="61" fillId="0" borderId="0" xfId="0" applyFont="1" applyBorder="1" applyAlignment="1">
      <alignment/>
    </xf>
    <xf numFmtId="0" fontId="61" fillId="0" borderId="0" xfId="0" applyFont="1" applyAlignment="1">
      <alignment/>
    </xf>
    <xf numFmtId="0" fontId="20" fillId="0" borderId="0" xfId="0" applyFont="1" applyAlignment="1">
      <alignment/>
    </xf>
    <xf numFmtId="0" fontId="3" fillId="0" borderId="0" xfId="0" applyFont="1" applyFill="1" applyBorder="1" applyAlignment="1" applyProtection="1">
      <alignment horizontal="left"/>
      <protection locked="0"/>
    </xf>
    <xf numFmtId="0" fontId="3" fillId="0" borderId="0" xfId="0" applyFont="1" applyFill="1" applyAlignment="1">
      <alignment/>
    </xf>
    <xf numFmtId="0" fontId="13" fillId="35" borderId="23" xfId="0" applyFont="1" applyFill="1" applyBorder="1" applyAlignment="1">
      <alignment vertical="center"/>
    </xf>
    <xf numFmtId="0" fontId="0" fillId="0" borderId="0" xfId="0" applyFont="1" applyFill="1" applyBorder="1" applyAlignment="1" applyProtection="1">
      <alignment horizontal="left"/>
      <protection locked="0"/>
    </xf>
    <xf numFmtId="42" fontId="9" fillId="0" borderId="0" xfId="0" applyNumberFormat="1" applyFont="1" applyFill="1" applyBorder="1" applyAlignment="1" applyProtection="1">
      <alignment horizontal="center"/>
      <protection/>
    </xf>
    <xf numFmtId="0" fontId="2" fillId="0" borderId="0" xfId="0" applyFont="1" applyFill="1" applyBorder="1" applyAlignment="1">
      <alignment horizontal="center" vertical="center"/>
    </xf>
    <xf numFmtId="0" fontId="48" fillId="0" borderId="0" xfId="0" applyFont="1" applyFill="1" applyBorder="1" applyAlignment="1">
      <alignment horizontal="center" vertical="center"/>
    </xf>
    <xf numFmtId="0" fontId="8" fillId="0" borderId="0" xfId="0" applyFont="1" applyFill="1" applyBorder="1" applyAlignment="1" applyProtection="1">
      <alignment/>
      <protection/>
    </xf>
    <xf numFmtId="0" fontId="14" fillId="0" borderId="0" xfId="0" applyFont="1" applyAlignment="1" applyProtection="1">
      <alignment horizontal="center" vertical="center"/>
      <protection/>
    </xf>
    <xf numFmtId="0" fontId="2" fillId="0" borderId="0" xfId="0" applyFont="1" applyFill="1" applyBorder="1" applyAlignment="1" applyProtection="1">
      <alignment horizontal="center" vertical="center"/>
      <protection/>
    </xf>
    <xf numFmtId="0" fontId="48" fillId="0" borderId="0" xfId="0" applyFont="1" applyFill="1" applyBorder="1" applyAlignment="1" applyProtection="1">
      <alignment horizontal="center" vertical="center"/>
      <protection/>
    </xf>
    <xf numFmtId="0" fontId="8" fillId="0" borderId="0" xfId="0" applyFont="1" applyFill="1" applyAlignment="1" applyProtection="1">
      <alignment horizontal="center" vertical="center"/>
      <protection/>
    </xf>
    <xf numFmtId="0" fontId="8" fillId="0" borderId="0" xfId="0" applyFont="1" applyAlignment="1" applyProtection="1">
      <alignment/>
      <protection locked="0"/>
    </xf>
    <xf numFmtId="0" fontId="8" fillId="0" borderId="0" xfId="0" applyFont="1" applyAlignment="1" applyProtection="1">
      <alignment horizontal="center"/>
      <protection locked="0"/>
    </xf>
    <xf numFmtId="0" fontId="8" fillId="0" borderId="0" xfId="0" applyFont="1" applyFill="1" applyAlignment="1" applyProtection="1">
      <alignment horizontal="center"/>
      <protection locked="0"/>
    </xf>
    <xf numFmtId="0" fontId="8" fillId="35" borderId="0" xfId="0" applyFont="1" applyFill="1" applyAlignment="1" applyProtection="1">
      <alignment/>
      <protection locked="0"/>
    </xf>
    <xf numFmtId="0" fontId="9" fillId="0" borderId="0" xfId="0" applyFont="1" applyFill="1" applyBorder="1" applyAlignment="1" applyProtection="1">
      <alignment horizontal="left"/>
      <protection locked="0"/>
    </xf>
    <xf numFmtId="0" fontId="8" fillId="0" borderId="0" xfId="0" applyFont="1" applyFill="1" applyAlignment="1" applyProtection="1">
      <alignment/>
      <protection locked="0"/>
    </xf>
    <xf numFmtId="0" fontId="53" fillId="0" borderId="0" xfId="0" applyFont="1" applyFill="1" applyAlignment="1" applyProtection="1">
      <alignment/>
      <protection locked="0"/>
    </xf>
    <xf numFmtId="0" fontId="8" fillId="0" borderId="0" xfId="0" applyFont="1" applyFill="1" applyAlignment="1" applyProtection="1">
      <alignment/>
      <protection locked="0"/>
    </xf>
    <xf numFmtId="174" fontId="8" fillId="0" borderId="0" xfId="0" applyNumberFormat="1" applyFont="1" applyFill="1" applyBorder="1" applyAlignment="1" applyProtection="1">
      <alignment horizontal="center"/>
      <protection locked="0"/>
    </xf>
    <xf numFmtId="0" fontId="18" fillId="0" borderId="24" xfId="0" applyFont="1" applyFill="1" applyBorder="1" applyAlignment="1" applyProtection="1">
      <alignment horizontal="left"/>
      <protection locked="0"/>
    </xf>
    <xf numFmtId="0" fontId="0" fillId="36" borderId="0" xfId="53" applyFill="1">
      <alignment/>
      <protection/>
    </xf>
    <xf numFmtId="0" fontId="0" fillId="36" borderId="0" xfId="53" applyFill="1" applyAlignment="1">
      <alignment shrinkToFit="1"/>
      <protection/>
    </xf>
    <xf numFmtId="0" fontId="0" fillId="36" borderId="0" xfId="53" applyFill="1" applyBorder="1">
      <alignment/>
      <protection/>
    </xf>
    <xf numFmtId="0" fontId="0" fillId="36" borderId="0" xfId="53" applyFont="1" applyFill="1" applyBorder="1">
      <alignment/>
      <protection/>
    </xf>
    <xf numFmtId="0" fontId="3" fillId="36" borderId="0" xfId="53" applyFont="1" applyFill="1">
      <alignment/>
      <protection/>
    </xf>
    <xf numFmtId="0" fontId="0" fillId="36" borderId="25" xfId="53" applyFill="1" applyBorder="1">
      <alignment/>
      <protection/>
    </xf>
    <xf numFmtId="0" fontId="0" fillId="36" borderId="11" xfId="53" applyFill="1" applyBorder="1">
      <alignment/>
      <protection/>
    </xf>
    <xf numFmtId="0" fontId="0" fillId="36" borderId="26" xfId="53" applyFill="1" applyBorder="1">
      <alignment/>
      <protection/>
    </xf>
    <xf numFmtId="0" fontId="0" fillId="36" borderId="27" xfId="53" applyFill="1" applyBorder="1">
      <alignment/>
      <protection/>
    </xf>
    <xf numFmtId="0" fontId="0" fillId="36" borderId="28" xfId="53" applyFill="1" applyBorder="1">
      <alignment/>
      <protection/>
    </xf>
    <xf numFmtId="0" fontId="0" fillId="36" borderId="29" xfId="53" applyFill="1" applyBorder="1">
      <alignment/>
      <protection/>
    </xf>
    <xf numFmtId="0" fontId="0" fillId="36" borderId="30" xfId="53" applyFill="1" applyBorder="1">
      <alignment/>
      <protection/>
    </xf>
    <xf numFmtId="0" fontId="0" fillId="36" borderId="31" xfId="53" applyFill="1" applyBorder="1">
      <alignment/>
      <protection/>
    </xf>
    <xf numFmtId="0" fontId="3" fillId="0" borderId="13" xfId="53" applyFont="1" applyBorder="1">
      <alignment/>
      <protection/>
    </xf>
    <xf numFmtId="0" fontId="0" fillId="0" borderId="0" xfId="53" applyAlignment="1">
      <alignment horizontal="left"/>
      <protection/>
    </xf>
    <xf numFmtId="0" fontId="0" fillId="36" borderId="0" xfId="53" applyFont="1" applyFill="1">
      <alignment/>
      <protection/>
    </xf>
    <xf numFmtId="0" fontId="0" fillId="36" borderId="0" xfId="53" applyFont="1" applyFill="1" applyAlignment="1">
      <alignment/>
      <protection/>
    </xf>
    <xf numFmtId="0" fontId="0" fillId="36" borderId="0" xfId="53" applyFill="1" applyAlignment="1">
      <alignment/>
      <protection/>
    </xf>
    <xf numFmtId="0" fontId="0" fillId="36" borderId="30" xfId="53" applyFill="1" applyBorder="1" applyAlignment="1">
      <alignment shrinkToFit="1"/>
      <protection/>
    </xf>
    <xf numFmtId="0" fontId="0" fillId="0" borderId="0" xfId="53" applyAlignment="1">
      <alignment horizontal="center"/>
      <protection/>
    </xf>
    <xf numFmtId="0" fontId="0" fillId="36" borderId="32" xfId="53" applyFill="1" applyBorder="1">
      <alignment/>
      <protection/>
    </xf>
    <xf numFmtId="0" fontId="0" fillId="36" borderId="12" xfId="53" applyFill="1" applyBorder="1">
      <alignment/>
      <protection/>
    </xf>
    <xf numFmtId="0" fontId="0" fillId="36" borderId="33" xfId="53" applyFill="1" applyBorder="1">
      <alignment/>
      <protection/>
    </xf>
    <xf numFmtId="0" fontId="0" fillId="36" borderId="34" xfId="53" applyFill="1" applyBorder="1">
      <alignment/>
      <protection/>
    </xf>
    <xf numFmtId="0" fontId="0" fillId="36" borderId="35" xfId="53" applyFill="1" applyBorder="1">
      <alignment/>
      <protection/>
    </xf>
    <xf numFmtId="0" fontId="0" fillId="36" borderId="36" xfId="53" applyFill="1" applyBorder="1">
      <alignment/>
      <protection/>
    </xf>
    <xf numFmtId="0" fontId="0" fillId="36" borderId="10" xfId="53" applyFill="1" applyBorder="1">
      <alignment/>
      <protection/>
    </xf>
    <xf numFmtId="0" fontId="0" fillId="36" borderId="37" xfId="53" applyFill="1" applyBorder="1">
      <alignment/>
      <protection/>
    </xf>
    <xf numFmtId="0" fontId="0" fillId="36" borderId="38" xfId="53" applyFill="1" applyBorder="1">
      <alignment/>
      <protection/>
    </xf>
    <xf numFmtId="0" fontId="0" fillId="36" borderId="39" xfId="53" applyFill="1" applyBorder="1">
      <alignment/>
      <protection/>
    </xf>
    <xf numFmtId="0" fontId="0" fillId="36" borderId="40" xfId="53" applyFont="1" applyFill="1" applyBorder="1">
      <alignment/>
      <protection/>
    </xf>
    <xf numFmtId="0" fontId="0" fillId="38" borderId="0" xfId="0" applyFill="1" applyAlignment="1" applyProtection="1">
      <alignment/>
      <protection/>
    </xf>
    <xf numFmtId="0" fontId="0" fillId="38" borderId="0" xfId="0" applyFont="1" applyFill="1" applyAlignment="1" applyProtection="1">
      <alignment/>
      <protection/>
    </xf>
    <xf numFmtId="0" fontId="0" fillId="38" borderId="0" xfId="53" applyFont="1" applyFill="1" applyBorder="1">
      <alignment/>
      <protection/>
    </xf>
    <xf numFmtId="0" fontId="52" fillId="38" borderId="0" xfId="53" applyFont="1" applyFill="1" applyBorder="1">
      <alignment/>
      <protection/>
    </xf>
    <xf numFmtId="0" fontId="52" fillId="38" borderId="0" xfId="53" applyFont="1" applyFill="1">
      <alignment/>
      <protection/>
    </xf>
    <xf numFmtId="0" fontId="116" fillId="38" borderId="0" xfId="46" applyFont="1" applyFill="1" applyBorder="1" applyAlignment="1" applyProtection="1">
      <alignment/>
      <protection/>
    </xf>
    <xf numFmtId="49" fontId="0" fillId="0" borderId="0" xfId="0" applyNumberFormat="1" applyFont="1" applyFill="1" applyAlignment="1">
      <alignment/>
    </xf>
    <xf numFmtId="0" fontId="0" fillId="38" borderId="0" xfId="0" applyFont="1" applyFill="1" applyBorder="1" applyAlignment="1">
      <alignment horizontal="left"/>
    </xf>
    <xf numFmtId="0" fontId="8" fillId="38" borderId="0" xfId="0" applyFont="1" applyFill="1" applyAlignment="1">
      <alignment/>
    </xf>
    <xf numFmtId="0" fontId="0" fillId="39" borderId="0" xfId="0" applyFill="1" applyAlignment="1">
      <alignment/>
    </xf>
    <xf numFmtId="0" fontId="0" fillId="38" borderId="0" xfId="0" applyFill="1" applyAlignment="1">
      <alignment/>
    </xf>
    <xf numFmtId="0" fontId="0" fillId="38" borderId="0" xfId="0" applyFill="1" applyAlignment="1">
      <alignment horizontal="center" vertical="center"/>
    </xf>
    <xf numFmtId="0" fontId="3" fillId="38" borderId="0" xfId="0" applyFont="1" applyFill="1" applyAlignment="1">
      <alignment horizontal="center"/>
    </xf>
    <xf numFmtId="0" fontId="8" fillId="38" borderId="0" xfId="0" applyFont="1" applyFill="1" applyAlignment="1">
      <alignment horizontal="center" vertical="center"/>
    </xf>
    <xf numFmtId="0" fontId="14" fillId="38" borderId="0" xfId="0" applyFont="1" applyFill="1" applyAlignment="1">
      <alignment horizontal="center" vertical="center"/>
    </xf>
    <xf numFmtId="0" fontId="0" fillId="38" borderId="0" xfId="0" applyFont="1" applyFill="1" applyAlignment="1">
      <alignment/>
    </xf>
    <xf numFmtId="0" fontId="3" fillId="38" borderId="10" xfId="0" applyFont="1" applyFill="1" applyBorder="1" applyAlignment="1">
      <alignment/>
    </xf>
    <xf numFmtId="0" fontId="0" fillId="38" borderId="10" xfId="0" applyFont="1" applyFill="1" applyBorder="1" applyAlignment="1">
      <alignment/>
    </xf>
    <xf numFmtId="0" fontId="8" fillId="38" borderId="0" xfId="0" applyFont="1" applyFill="1" applyAlignment="1">
      <alignment horizontal="center"/>
    </xf>
    <xf numFmtId="0" fontId="9" fillId="38" borderId="0" xfId="0" applyFont="1" applyFill="1" applyAlignment="1">
      <alignment/>
    </xf>
    <xf numFmtId="42" fontId="8" fillId="38" borderId="0" xfId="0" applyNumberFormat="1" applyFont="1" applyFill="1" applyAlignment="1">
      <alignment horizontal="center"/>
    </xf>
    <xf numFmtId="0" fontId="0" fillId="38" borderId="0" xfId="0" applyFont="1" applyFill="1" applyAlignment="1">
      <alignment horizontal="center"/>
    </xf>
    <xf numFmtId="0" fontId="3" fillId="38" borderId="10" xfId="0" applyFont="1" applyFill="1" applyBorder="1" applyAlignment="1">
      <alignment horizontal="left"/>
    </xf>
    <xf numFmtId="0" fontId="3" fillId="38" borderId="0" xfId="0" applyFont="1" applyFill="1" applyAlignment="1">
      <alignment horizontal="left"/>
    </xf>
    <xf numFmtId="0" fontId="0" fillId="38" borderId="0" xfId="0" applyFont="1" applyFill="1" applyAlignment="1">
      <alignment horizontal="center"/>
    </xf>
    <xf numFmtId="0" fontId="9" fillId="38" borderId="10" xfId="0" applyFont="1" applyFill="1" applyBorder="1" applyAlignment="1">
      <alignment/>
    </xf>
    <xf numFmtId="0" fontId="8" fillId="38" borderId="10" xfId="0" applyFont="1" applyFill="1" applyBorder="1" applyAlignment="1">
      <alignment/>
    </xf>
    <xf numFmtId="0" fontId="8" fillId="38" borderId="0" xfId="0" applyFont="1" applyFill="1" applyAlignment="1">
      <alignment horizontal="left"/>
    </xf>
    <xf numFmtId="0" fontId="9" fillId="38" borderId="39" xfId="0" applyFont="1" applyFill="1" applyBorder="1" applyAlignment="1">
      <alignment/>
    </xf>
    <xf numFmtId="0" fontId="8" fillId="38" borderId="39" xfId="0" applyFont="1" applyFill="1" applyBorder="1" applyAlignment="1">
      <alignment/>
    </xf>
    <xf numFmtId="44" fontId="8" fillId="38" borderId="0" xfId="0" applyNumberFormat="1" applyFont="1" applyFill="1" applyAlignment="1">
      <alignment horizontal="center"/>
    </xf>
    <xf numFmtId="0" fontId="9" fillId="38" borderId="0" xfId="0" applyFont="1" applyFill="1" applyAlignment="1" applyProtection="1">
      <alignment/>
      <protection locked="0"/>
    </xf>
    <xf numFmtId="0" fontId="9" fillId="38" borderId="0" xfId="0" applyFont="1" applyFill="1" applyAlignment="1">
      <alignment horizontal="left"/>
    </xf>
    <xf numFmtId="0" fontId="3" fillId="38" borderId="0" xfId="0" applyFont="1" applyFill="1" applyAlignment="1">
      <alignment/>
    </xf>
    <xf numFmtId="0" fontId="20" fillId="33" borderId="0" xfId="0" applyFont="1" applyFill="1" applyAlignment="1">
      <alignment/>
    </xf>
    <xf numFmtId="0" fontId="0" fillId="33" borderId="15" xfId="0" applyFill="1" applyBorder="1" applyAlignment="1">
      <alignment/>
    </xf>
    <xf numFmtId="0" fontId="9" fillId="38" borderId="15" xfId="0" applyFont="1" applyFill="1" applyBorder="1" applyAlignment="1">
      <alignment horizontal="center"/>
    </xf>
    <xf numFmtId="0" fontId="8" fillId="38" borderId="15" xfId="0" applyFont="1" applyFill="1" applyBorder="1" applyAlignment="1">
      <alignment horizontal="center"/>
    </xf>
    <xf numFmtId="0" fontId="26" fillId="38" borderId="0" xfId="0" applyFont="1" applyFill="1" applyAlignment="1">
      <alignment/>
    </xf>
    <xf numFmtId="0" fontId="0" fillId="38" borderId="15" xfId="0" applyFill="1" applyBorder="1" applyAlignment="1">
      <alignment horizontal="center"/>
    </xf>
    <xf numFmtId="0" fontId="20" fillId="38" borderId="0" xfId="0" applyFont="1" applyFill="1" applyAlignment="1">
      <alignment/>
    </xf>
    <xf numFmtId="0" fontId="10" fillId="38" borderId="0" xfId="0" applyFont="1" applyFill="1" applyAlignment="1">
      <alignment/>
    </xf>
    <xf numFmtId="0" fontId="12" fillId="38" borderId="0" xfId="0" applyFont="1" applyFill="1" applyAlignment="1">
      <alignment/>
    </xf>
    <xf numFmtId="0" fontId="23" fillId="38" borderId="0" xfId="0" applyFont="1" applyFill="1" applyAlignment="1">
      <alignment horizontal="center" vertical="center"/>
    </xf>
    <xf numFmtId="0" fontId="117" fillId="38" borderId="0" xfId="0" applyFont="1" applyFill="1" applyAlignment="1">
      <alignment horizontal="left" vertical="center"/>
    </xf>
    <xf numFmtId="0" fontId="3" fillId="38" borderId="15" xfId="0" applyFont="1" applyFill="1" applyBorder="1" applyAlignment="1">
      <alignment horizontal="center"/>
    </xf>
    <xf numFmtId="0" fontId="11" fillId="38" borderId="0" xfId="0" applyFont="1" applyFill="1" applyAlignment="1">
      <alignment/>
    </xf>
    <xf numFmtId="1" fontId="3" fillId="38" borderId="0" xfId="0" applyNumberFormat="1" applyFont="1" applyFill="1" applyBorder="1" applyAlignment="1" applyProtection="1">
      <alignment horizontal="left"/>
      <protection locked="0"/>
    </xf>
    <xf numFmtId="0" fontId="0" fillId="39" borderId="10" xfId="0" applyFill="1" applyBorder="1" applyAlignment="1" applyProtection="1">
      <alignment/>
      <protection/>
    </xf>
    <xf numFmtId="0" fontId="0" fillId="38" borderId="0" xfId="0" applyFill="1" applyAlignment="1" applyProtection="1">
      <alignment horizontal="center" vertical="center"/>
      <protection/>
    </xf>
    <xf numFmtId="0" fontId="2" fillId="38" borderId="0" xfId="0" applyFont="1" applyFill="1" applyAlignment="1" applyProtection="1">
      <alignment horizontal="center"/>
      <protection/>
    </xf>
    <xf numFmtId="0" fontId="8" fillId="38" borderId="0" xfId="0" applyFont="1" applyFill="1" applyAlignment="1" applyProtection="1">
      <alignment/>
      <protection/>
    </xf>
    <xf numFmtId="0" fontId="53" fillId="38" borderId="0" xfId="0" applyFont="1" applyFill="1" applyAlignment="1" applyProtection="1">
      <alignment horizontal="right"/>
      <protection/>
    </xf>
    <xf numFmtId="0" fontId="53" fillId="38" borderId="0" xfId="0" applyFont="1" applyFill="1" applyAlignment="1" applyProtection="1">
      <alignment/>
      <protection/>
    </xf>
    <xf numFmtId="0" fontId="0" fillId="38" borderId="0" xfId="0" applyFill="1" applyBorder="1" applyAlignment="1">
      <alignment/>
    </xf>
    <xf numFmtId="177" fontId="0" fillId="38" borderId="0" xfId="50" applyNumberFormat="1" applyFont="1" applyFill="1" applyAlignment="1">
      <alignment/>
    </xf>
    <xf numFmtId="177" fontId="8" fillId="38" borderId="0" xfId="50" applyNumberFormat="1" applyFont="1" applyFill="1" applyBorder="1" applyAlignment="1" applyProtection="1">
      <alignment/>
      <protection/>
    </xf>
    <xf numFmtId="0" fontId="0" fillId="38" borderId="0" xfId="0" applyFont="1" applyFill="1" applyAlignment="1" applyProtection="1">
      <alignment horizontal="left" vertical="center"/>
      <protection/>
    </xf>
    <xf numFmtId="0" fontId="0" fillId="38" borderId="0" xfId="0" applyFont="1" applyFill="1" applyAlignment="1">
      <alignment horizontal="left" vertical="center"/>
    </xf>
    <xf numFmtId="0" fontId="0" fillId="38" borderId="0" xfId="0" applyFont="1" applyFill="1" applyAlignment="1" applyProtection="1">
      <alignment horizontal="center"/>
      <protection/>
    </xf>
    <xf numFmtId="0" fontId="3" fillId="38" borderId="0" xfId="0" applyFont="1" applyFill="1" applyBorder="1" applyAlignment="1">
      <alignment horizontal="center" vertical="center"/>
    </xf>
    <xf numFmtId="0" fontId="8" fillId="38" borderId="0" xfId="0" applyFont="1" applyFill="1" applyAlignment="1">
      <alignment horizontal="center"/>
    </xf>
    <xf numFmtId="0" fontId="0" fillId="38" borderId="0" xfId="0" applyFont="1" applyFill="1" applyAlignment="1">
      <alignment horizontal="center"/>
    </xf>
    <xf numFmtId="0" fontId="8" fillId="38" borderId="0" xfId="0" applyFont="1" applyFill="1" applyAlignment="1">
      <alignment horizontal="left"/>
    </xf>
    <xf numFmtId="0" fontId="0" fillId="38" borderId="0" xfId="0" applyFont="1" applyFill="1" applyAlignment="1">
      <alignment horizontal="center" vertical="center"/>
    </xf>
    <xf numFmtId="0" fontId="8" fillId="38" borderId="0" xfId="0" applyFont="1" applyFill="1" applyAlignment="1">
      <alignment horizontal="center"/>
    </xf>
    <xf numFmtId="0" fontId="8" fillId="38" borderId="0" xfId="0" applyFont="1" applyFill="1" applyAlignment="1">
      <alignment horizontal="left"/>
    </xf>
    <xf numFmtId="42" fontId="8" fillId="38" borderId="0" xfId="0" applyNumberFormat="1" applyFont="1" applyFill="1" applyBorder="1" applyAlignment="1" applyProtection="1">
      <alignment horizontal="center"/>
      <protection locked="0"/>
    </xf>
    <xf numFmtId="0" fontId="117" fillId="0" borderId="0" xfId="0" applyFont="1" applyAlignment="1">
      <alignment/>
    </xf>
    <xf numFmtId="0" fontId="3" fillId="33" borderId="11" xfId="0" applyFont="1" applyFill="1" applyBorder="1" applyAlignment="1" applyProtection="1">
      <alignment horizontal="left"/>
      <protection locked="0"/>
    </xf>
    <xf numFmtId="0" fontId="13" fillId="38" borderId="41" xfId="0" applyFont="1" applyFill="1" applyBorder="1" applyAlignment="1">
      <alignment horizontal="center" vertical="center" wrapText="1"/>
    </xf>
    <xf numFmtId="0" fontId="47" fillId="38" borderId="41" xfId="0" applyFont="1" applyFill="1" applyBorder="1" applyAlignment="1">
      <alignment horizontal="center" vertical="center" wrapText="1"/>
    </xf>
    <xf numFmtId="0" fontId="9" fillId="38" borderId="42" xfId="0" applyFont="1" applyFill="1" applyBorder="1" applyAlignment="1">
      <alignment horizontal="center" vertical="center"/>
    </xf>
    <xf numFmtId="42" fontId="8" fillId="39" borderId="11" xfId="0" applyNumberFormat="1" applyFont="1" applyFill="1" applyBorder="1" applyAlignment="1" applyProtection="1">
      <alignment horizontal="center"/>
      <protection locked="0"/>
    </xf>
    <xf numFmtId="42" fontId="9" fillId="38" borderId="43" xfId="0" applyNumberFormat="1" applyFont="1" applyFill="1" applyBorder="1" applyAlignment="1">
      <alignment horizontal="center" vertical="center"/>
    </xf>
    <xf numFmtId="42" fontId="3" fillId="38" borderId="43" xfId="0" applyNumberFormat="1" applyFont="1" applyFill="1" applyBorder="1" applyAlignment="1">
      <alignment horizontal="center"/>
    </xf>
    <xf numFmtId="42" fontId="3" fillId="38" borderId="41" xfId="0" applyNumberFormat="1" applyFont="1" applyFill="1" applyBorder="1" applyAlignment="1">
      <alignment horizontal="center" vertical="center"/>
    </xf>
    <xf numFmtId="42" fontId="8" fillId="38" borderId="36" xfId="0" applyNumberFormat="1" applyFont="1" applyFill="1" applyBorder="1" applyAlignment="1">
      <alignment horizontal="center"/>
    </xf>
    <xf numFmtId="42" fontId="9" fillId="38" borderId="44" xfId="0" applyNumberFormat="1" applyFont="1" applyFill="1" applyBorder="1" applyAlignment="1">
      <alignment horizontal="center"/>
    </xf>
    <xf numFmtId="42" fontId="3" fillId="38" borderId="42" xfId="0" applyNumberFormat="1" applyFont="1" applyFill="1" applyBorder="1" applyAlignment="1">
      <alignment horizontal="center"/>
    </xf>
    <xf numFmtId="42" fontId="9" fillId="38" borderId="42" xfId="0" applyNumberFormat="1" applyFont="1" applyFill="1" applyBorder="1" applyAlignment="1">
      <alignment horizontal="center"/>
    </xf>
    <xf numFmtId="42" fontId="9" fillId="38" borderId="42" xfId="0" applyNumberFormat="1" applyFont="1" applyFill="1" applyBorder="1" applyAlignment="1">
      <alignment horizontal="center" vertical="center"/>
    </xf>
    <xf numFmtId="42" fontId="0" fillId="33" borderId="11" xfId="0" applyNumberFormat="1" applyFont="1" applyFill="1" applyBorder="1" applyAlignment="1" applyProtection="1">
      <alignment horizontal="center"/>
      <protection locked="0"/>
    </xf>
    <xf numFmtId="0" fontId="3" fillId="0" borderId="42" xfId="0" applyFont="1" applyBorder="1" applyAlignment="1">
      <alignment horizontal="center" vertical="center"/>
    </xf>
    <xf numFmtId="0" fontId="118" fillId="38" borderId="0" xfId="0" applyFont="1" applyFill="1" applyAlignment="1">
      <alignment horizontal="left" vertical="center"/>
    </xf>
    <xf numFmtId="0" fontId="117" fillId="0" borderId="0" xfId="0" applyFont="1" applyFill="1" applyBorder="1" applyAlignment="1">
      <alignment vertical="center" wrapText="1"/>
    </xf>
    <xf numFmtId="42" fontId="0" fillId="0" borderId="0" xfId="0" applyNumberFormat="1" applyFont="1" applyFill="1" applyBorder="1" applyAlignment="1" applyProtection="1">
      <alignment/>
      <protection/>
    </xf>
    <xf numFmtId="0" fontId="117" fillId="0" borderId="0" xfId="0" applyFont="1" applyFill="1" applyBorder="1" applyAlignment="1" applyProtection="1">
      <alignment/>
      <protection/>
    </xf>
    <xf numFmtId="0" fontId="8" fillId="38" borderId="45" xfId="0" applyFont="1" applyFill="1" applyBorder="1" applyAlignment="1">
      <alignment/>
    </xf>
    <xf numFmtId="0" fontId="13" fillId="38" borderId="46" xfId="0" applyFont="1" applyFill="1" applyBorder="1" applyAlignment="1">
      <alignment horizontal="center" vertical="center"/>
    </xf>
    <xf numFmtId="0" fontId="8" fillId="38" borderId="47" xfId="0" applyFont="1" applyFill="1" applyBorder="1" applyAlignment="1">
      <alignment horizontal="center" vertical="center"/>
    </xf>
    <xf numFmtId="0" fontId="9" fillId="38" borderId="48" xfId="0" applyFont="1" applyFill="1" applyBorder="1" applyAlignment="1">
      <alignment horizontal="center" vertical="center"/>
    </xf>
    <xf numFmtId="0" fontId="0" fillId="38" borderId="49" xfId="0" applyFont="1" applyFill="1" applyBorder="1" applyAlignment="1">
      <alignment horizontal="center" vertical="center"/>
    </xf>
    <xf numFmtId="0" fontId="8" fillId="38" borderId="34" xfId="0" applyFont="1" applyFill="1" applyBorder="1" applyAlignment="1">
      <alignment horizontal="center"/>
    </xf>
    <xf numFmtId="42" fontId="9" fillId="38" borderId="48" xfId="0" applyNumberFormat="1" applyFont="1" applyFill="1" applyBorder="1" applyAlignment="1">
      <alignment horizontal="center"/>
    </xf>
    <xf numFmtId="0" fontId="0" fillId="38" borderId="45" xfId="0" applyFont="1" applyFill="1" applyBorder="1" applyAlignment="1">
      <alignment/>
    </xf>
    <xf numFmtId="44" fontId="8" fillId="38" borderId="50" xfId="0" applyNumberFormat="1" applyFont="1" applyFill="1" applyBorder="1" applyAlignment="1">
      <alignment horizontal="center"/>
    </xf>
    <xf numFmtId="0" fontId="8" fillId="38" borderId="45" xfId="0" applyFont="1" applyFill="1" applyBorder="1" applyAlignment="1">
      <alignment horizontal="center" vertical="center"/>
    </xf>
    <xf numFmtId="0" fontId="0" fillId="0" borderId="34" xfId="0" applyBorder="1" applyAlignment="1">
      <alignment horizontal="center" vertical="center"/>
    </xf>
    <xf numFmtId="0" fontId="2" fillId="0" borderId="51" xfId="0" applyFont="1" applyBorder="1" applyAlignment="1">
      <alignment vertical="center"/>
    </xf>
    <xf numFmtId="42" fontId="0" fillId="33" borderId="52" xfId="0" applyNumberFormat="1" applyFont="1" applyFill="1" applyBorder="1" applyAlignment="1" applyProtection="1">
      <alignment horizontal="center"/>
      <protection locked="0"/>
    </xf>
    <xf numFmtId="0" fontId="0" fillId="0" borderId="53" xfId="0" applyFont="1" applyBorder="1" applyAlignment="1">
      <alignment/>
    </xf>
    <xf numFmtId="0" fontId="0" fillId="0" borderId="53" xfId="0" applyFont="1" applyFill="1" applyBorder="1" applyAlignment="1">
      <alignment horizontal="center"/>
    </xf>
    <xf numFmtId="0" fontId="0" fillId="0" borderId="0" xfId="0" applyFont="1" applyBorder="1" applyAlignment="1">
      <alignment horizontal="left" vertical="center"/>
    </xf>
    <xf numFmtId="0" fontId="0" fillId="0" borderId="53" xfId="0" applyFont="1" applyBorder="1" applyAlignment="1" applyProtection="1">
      <alignment horizontal="left" vertical="center"/>
      <protection/>
    </xf>
    <xf numFmtId="0" fontId="0" fillId="0" borderId="53" xfId="0" applyFont="1" applyFill="1" applyBorder="1" applyAlignment="1" applyProtection="1">
      <alignment horizontal="center"/>
      <protection/>
    </xf>
    <xf numFmtId="0" fontId="0" fillId="0" borderId="53" xfId="0" applyFont="1" applyBorder="1" applyAlignment="1" applyProtection="1">
      <alignment/>
      <protection/>
    </xf>
    <xf numFmtId="0" fontId="0" fillId="0" borderId="54" xfId="0" applyFont="1" applyBorder="1" applyAlignment="1" applyProtection="1">
      <alignment horizontal="left" vertical="center"/>
      <protection/>
    </xf>
    <xf numFmtId="0" fontId="0" fillId="0" borderId="27" xfId="0" applyFont="1" applyBorder="1" applyAlignment="1" applyProtection="1">
      <alignment horizontal="left" vertical="center"/>
      <protection/>
    </xf>
    <xf numFmtId="0" fontId="0" fillId="0" borderId="54" xfId="0" applyFont="1" applyBorder="1" applyAlignment="1" applyProtection="1">
      <alignment vertical="center"/>
      <protection/>
    </xf>
    <xf numFmtId="0" fontId="0" fillId="0" borderId="0" xfId="0" applyFont="1" applyBorder="1" applyAlignment="1" applyProtection="1">
      <alignment vertical="center"/>
      <protection/>
    </xf>
    <xf numFmtId="0" fontId="3" fillId="38" borderId="55" xfId="0" applyFont="1" applyFill="1" applyBorder="1" applyAlignment="1">
      <alignment horizontal="center" vertical="center"/>
    </xf>
    <xf numFmtId="0" fontId="0" fillId="38" borderId="55" xfId="0" applyFont="1" applyFill="1" applyBorder="1" applyAlignment="1">
      <alignment horizontal="center" vertical="center"/>
    </xf>
    <xf numFmtId="0" fontId="0" fillId="38" borderId="56" xfId="0" applyFont="1" applyFill="1" applyBorder="1" applyAlignment="1">
      <alignment horizontal="center" vertical="center"/>
    </xf>
    <xf numFmtId="0" fontId="8" fillId="38" borderId="55" xfId="0" applyFont="1" applyFill="1" applyBorder="1" applyAlignment="1">
      <alignment horizontal="center" vertical="center"/>
    </xf>
    <xf numFmtId="0" fontId="8" fillId="38" borderId="56" xfId="0" applyFont="1" applyFill="1" applyBorder="1" applyAlignment="1">
      <alignment horizontal="center" vertical="center"/>
    </xf>
    <xf numFmtId="0" fontId="8" fillId="38" borderId="57" xfId="0" applyFont="1" applyFill="1" applyBorder="1" applyAlignment="1">
      <alignment/>
    </xf>
    <xf numFmtId="0" fontId="8" fillId="38" borderId="56" xfId="0" applyFont="1" applyFill="1" applyBorder="1" applyAlignment="1">
      <alignment/>
    </xf>
    <xf numFmtId="0" fontId="9" fillId="38" borderId="57" xfId="0" applyFont="1" applyFill="1" applyBorder="1" applyAlignment="1">
      <alignment/>
    </xf>
    <xf numFmtId="0" fontId="0" fillId="38" borderId="57" xfId="0" applyFont="1" applyFill="1" applyBorder="1" applyAlignment="1">
      <alignment/>
    </xf>
    <xf numFmtId="0" fontId="3" fillId="38" borderId="57" xfId="0" applyFont="1" applyFill="1" applyBorder="1" applyAlignment="1">
      <alignment/>
    </xf>
    <xf numFmtId="0" fontId="0" fillId="38" borderId="56" xfId="0" applyFont="1" applyFill="1" applyBorder="1" applyAlignment="1">
      <alignment/>
    </xf>
    <xf numFmtId="0" fontId="9" fillId="38" borderId="57" xfId="0" applyFont="1" applyFill="1" applyBorder="1" applyAlignment="1">
      <alignment horizontal="center" vertical="center"/>
    </xf>
    <xf numFmtId="0" fontId="8" fillId="38" borderId="57" xfId="0" applyFont="1" applyFill="1" applyBorder="1" applyAlignment="1">
      <alignment horizontal="center" vertical="center"/>
    </xf>
    <xf numFmtId="0" fontId="48" fillId="0" borderId="58" xfId="0" applyFont="1" applyBorder="1" applyAlignment="1">
      <alignment horizontal="center" vertical="center" wrapText="1"/>
    </xf>
    <xf numFmtId="0" fontId="48" fillId="0" borderId="58" xfId="0" applyFont="1" applyBorder="1" applyAlignment="1">
      <alignment horizontal="center" vertical="center"/>
    </xf>
    <xf numFmtId="0" fontId="9" fillId="38" borderId="0" xfId="0" applyFont="1" applyFill="1" applyAlignment="1">
      <alignment horizontal="center" wrapText="1"/>
    </xf>
    <xf numFmtId="0" fontId="9" fillId="38" borderId="0" xfId="0" applyFont="1" applyFill="1" applyAlignment="1">
      <alignment horizontal="center"/>
    </xf>
    <xf numFmtId="42" fontId="9" fillId="38" borderId="44" xfId="53" applyNumberFormat="1" applyFont="1" applyFill="1" applyBorder="1" applyAlignment="1">
      <alignment horizontal="center"/>
      <protection/>
    </xf>
    <xf numFmtId="42" fontId="9" fillId="38" borderId="42" xfId="53" applyNumberFormat="1" applyFont="1" applyFill="1" applyBorder="1" applyAlignment="1">
      <alignment horizontal="center"/>
      <protection/>
    </xf>
    <xf numFmtId="42" fontId="3" fillId="38" borderId="43" xfId="53" applyNumberFormat="1" applyFont="1" applyFill="1" applyBorder="1" applyAlignment="1">
      <alignment horizontal="center"/>
      <protection/>
    </xf>
    <xf numFmtId="42" fontId="3" fillId="38" borderId="59" xfId="53" applyNumberFormat="1" applyFont="1" applyFill="1" applyBorder="1" applyAlignment="1">
      <alignment horizontal="center"/>
      <protection/>
    </xf>
    <xf numFmtId="42" fontId="3" fillId="38" borderId="42" xfId="53" applyNumberFormat="1" applyFont="1" applyFill="1" applyBorder="1" applyAlignment="1">
      <alignment horizontal="center"/>
      <protection/>
    </xf>
    <xf numFmtId="49" fontId="119" fillId="38" borderId="0" xfId="53" applyNumberFormat="1" applyFont="1" applyFill="1" applyAlignment="1">
      <alignment vertical="center" wrapText="1"/>
      <protection/>
    </xf>
    <xf numFmtId="49" fontId="120" fillId="38" borderId="0" xfId="53" applyNumberFormat="1" applyFont="1" applyFill="1" applyAlignment="1">
      <alignment vertical="center" wrapText="1"/>
      <protection/>
    </xf>
    <xf numFmtId="49" fontId="121" fillId="38" borderId="0" xfId="53" applyNumberFormat="1" applyFont="1" applyFill="1" applyAlignment="1">
      <alignment vertical="center" wrapText="1"/>
      <protection/>
    </xf>
    <xf numFmtId="49" fontId="3" fillId="38" borderId="0" xfId="53" applyNumberFormat="1" applyFont="1" applyFill="1" applyAlignment="1">
      <alignment vertical="center" wrapText="1"/>
      <protection/>
    </xf>
    <xf numFmtId="0" fontId="122" fillId="38" borderId="0" xfId="0" applyFont="1" applyFill="1" applyAlignment="1">
      <alignment vertical="center"/>
    </xf>
    <xf numFmtId="0" fontId="123" fillId="38" borderId="0" xfId="0" applyFont="1" applyFill="1" applyAlignment="1" quotePrefix="1">
      <alignment vertical="center"/>
    </xf>
    <xf numFmtId="49" fontId="123" fillId="38" borderId="0" xfId="0" applyNumberFormat="1" applyFont="1" applyFill="1" applyAlignment="1" quotePrefix="1">
      <alignment vertical="center" wrapText="1"/>
    </xf>
    <xf numFmtId="0" fontId="120" fillId="38" borderId="0" xfId="0" applyFont="1" applyFill="1" applyAlignment="1">
      <alignment vertical="center"/>
    </xf>
    <xf numFmtId="49" fontId="52" fillId="38" borderId="0" xfId="53" applyNumberFormat="1" applyFont="1" applyFill="1" applyBorder="1" applyAlignment="1">
      <alignment wrapText="1"/>
      <protection/>
    </xf>
    <xf numFmtId="49" fontId="0" fillId="38" borderId="0" xfId="53" applyNumberFormat="1" applyFont="1" applyFill="1" applyBorder="1" applyAlignment="1">
      <alignment wrapText="1"/>
      <protection/>
    </xf>
    <xf numFmtId="49" fontId="124" fillId="38" borderId="0" xfId="53" applyNumberFormat="1" applyFont="1" applyFill="1" applyAlignment="1">
      <alignment vertical="center" wrapText="1"/>
      <protection/>
    </xf>
    <xf numFmtId="49" fontId="3" fillId="38" borderId="0" xfId="53" applyNumberFormat="1" applyFont="1" applyFill="1" applyBorder="1" applyAlignment="1">
      <alignment wrapText="1"/>
      <protection/>
    </xf>
    <xf numFmtId="49" fontId="125" fillId="38" borderId="0" xfId="53" applyNumberFormat="1" applyFont="1" applyFill="1" applyBorder="1" applyAlignment="1">
      <alignment wrapText="1"/>
      <protection/>
    </xf>
    <xf numFmtId="49" fontId="0" fillId="38" borderId="0" xfId="53" applyNumberFormat="1" applyFont="1" applyFill="1" applyAlignment="1">
      <alignment vertical="center" wrapText="1"/>
      <protection/>
    </xf>
    <xf numFmtId="49" fontId="51" fillId="38" borderId="0" xfId="53" applyNumberFormat="1" applyFont="1" applyFill="1" applyBorder="1" applyAlignment="1">
      <alignment wrapText="1"/>
      <protection/>
    </xf>
    <xf numFmtId="0" fontId="124" fillId="38" borderId="0" xfId="0" applyFont="1" applyFill="1" applyAlignment="1">
      <alignment vertical="center"/>
    </xf>
    <xf numFmtId="0" fontId="0" fillId="38" borderId="0" xfId="53" applyFont="1" applyFill="1" applyBorder="1" applyAlignment="1">
      <alignment vertical="center"/>
      <protection/>
    </xf>
    <xf numFmtId="0" fontId="126" fillId="38" borderId="0" xfId="0" applyFont="1" applyFill="1" applyAlignment="1">
      <alignment vertical="center"/>
    </xf>
    <xf numFmtId="49" fontId="127" fillId="38" borderId="60" xfId="53" applyNumberFormat="1" applyFont="1" applyFill="1" applyBorder="1" applyAlignment="1">
      <alignment horizontal="center" vertical="center" wrapText="1"/>
      <protection/>
    </xf>
    <xf numFmtId="49" fontId="128" fillId="38" borderId="10" xfId="53" applyNumberFormat="1" applyFont="1" applyFill="1" applyBorder="1" applyAlignment="1">
      <alignment vertical="center" wrapText="1"/>
      <protection/>
    </xf>
    <xf numFmtId="0" fontId="129" fillId="38" borderId="10" xfId="0" applyFont="1" applyFill="1" applyBorder="1" applyAlignment="1">
      <alignment vertical="center"/>
    </xf>
    <xf numFmtId="49" fontId="125" fillId="38" borderId="10" xfId="53" applyNumberFormat="1" applyFont="1" applyFill="1" applyBorder="1" applyAlignment="1">
      <alignment wrapText="1"/>
      <protection/>
    </xf>
    <xf numFmtId="49" fontId="52" fillId="38" borderId="10" xfId="53" applyNumberFormat="1" applyFont="1" applyFill="1" applyBorder="1" applyAlignment="1">
      <alignment wrapText="1"/>
      <protection/>
    </xf>
    <xf numFmtId="0" fontId="0" fillId="0" borderId="12" xfId="0" applyFont="1" applyFill="1" applyBorder="1" applyAlignment="1">
      <alignment/>
    </xf>
    <xf numFmtId="0" fontId="0" fillId="0" borderId="12" xfId="0" applyFont="1" applyFill="1" applyBorder="1" applyAlignment="1">
      <alignment horizontal="left"/>
    </xf>
    <xf numFmtId="0" fontId="3" fillId="0" borderId="10" xfId="0" applyFont="1" applyBorder="1" applyAlignment="1" applyProtection="1">
      <alignment/>
      <protection locked="0"/>
    </xf>
    <xf numFmtId="0" fontId="0" fillId="0" borderId="10" xfId="0" applyFont="1" applyBorder="1" applyAlignment="1" applyProtection="1">
      <alignment/>
      <protection locked="0"/>
    </xf>
    <xf numFmtId="0" fontId="0" fillId="0" borderId="0" xfId="0" applyFont="1" applyAlignment="1" applyProtection="1">
      <alignment/>
      <protection locked="0"/>
    </xf>
    <xf numFmtId="0" fontId="0" fillId="0" borderId="0" xfId="0" applyFont="1" applyAlignment="1" applyProtection="1">
      <alignment horizontal="center"/>
      <protection locked="0"/>
    </xf>
    <xf numFmtId="0" fontId="3" fillId="0" borderId="0" xfId="0" applyFont="1" applyFill="1" applyBorder="1" applyAlignment="1" applyProtection="1">
      <alignment/>
      <protection locked="0"/>
    </xf>
    <xf numFmtId="0" fontId="0" fillId="0" borderId="0" xfId="0" applyFont="1" applyFill="1" applyAlignment="1" applyProtection="1">
      <alignment horizontal="center"/>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0" fillId="0" borderId="0" xfId="0" applyFont="1" applyFill="1" applyAlignment="1" applyProtection="1">
      <alignment horizontal="left"/>
      <protection locked="0"/>
    </xf>
    <xf numFmtId="0" fontId="0" fillId="0" borderId="0" xfId="0" applyFont="1" applyAlignment="1" applyProtection="1">
      <alignment horizontal="left"/>
      <protection locked="0"/>
    </xf>
    <xf numFmtId="0" fontId="8" fillId="38" borderId="0" xfId="0" applyFont="1" applyFill="1" applyAlignment="1">
      <alignment horizontal="center"/>
    </xf>
    <xf numFmtId="0" fontId="0" fillId="0" borderId="0" xfId="0" applyNumberFormat="1" applyFont="1" applyAlignment="1">
      <alignment/>
    </xf>
    <xf numFmtId="0" fontId="1" fillId="38" borderId="0" xfId="53" applyFont="1" applyFill="1" applyAlignment="1">
      <alignment horizontal="center"/>
      <protection/>
    </xf>
    <xf numFmtId="0" fontId="0" fillId="38" borderId="0" xfId="53" applyFill="1">
      <alignment/>
      <protection/>
    </xf>
    <xf numFmtId="0" fontId="9" fillId="38" borderId="34" xfId="53" applyFont="1" applyFill="1" applyBorder="1" applyAlignment="1">
      <alignment horizontal="center" vertical="center"/>
      <protection/>
    </xf>
    <xf numFmtId="0" fontId="9" fillId="38" borderId="61" xfId="53" applyFont="1" applyFill="1" applyBorder="1" applyAlignment="1">
      <alignment horizontal="center" vertical="center" wrapText="1"/>
      <protection/>
    </xf>
    <xf numFmtId="0" fontId="14" fillId="38" borderId="0" xfId="53" applyFont="1" applyFill="1" applyAlignment="1">
      <alignment horizontal="center" vertical="center"/>
      <protection/>
    </xf>
    <xf numFmtId="0" fontId="9" fillId="38" borderId="0" xfId="53" applyFont="1" applyFill="1" applyAlignment="1">
      <alignment horizontal="center" vertical="center"/>
      <protection/>
    </xf>
    <xf numFmtId="0" fontId="9" fillId="38" borderId="48" xfId="53" applyFont="1" applyFill="1" applyBorder="1" applyAlignment="1">
      <alignment horizontal="center" vertical="center" wrapText="1"/>
      <protection/>
    </xf>
    <xf numFmtId="0" fontId="8" fillId="38" borderId="0" xfId="53" applyFont="1" applyFill="1">
      <alignment/>
      <protection/>
    </xf>
    <xf numFmtId="0" fontId="8" fillId="38" borderId="12" xfId="53" applyFont="1" applyFill="1" applyBorder="1" applyAlignment="1">
      <alignment horizontal="center"/>
      <protection/>
    </xf>
    <xf numFmtId="42" fontId="8" fillId="38" borderId="0" xfId="53" applyNumberFormat="1" applyFont="1" applyFill="1" applyAlignment="1">
      <alignment horizontal="center"/>
      <protection/>
    </xf>
    <xf numFmtId="42" fontId="8" fillId="38" borderId="35" xfId="53" applyNumberFormat="1" applyFont="1" applyFill="1" applyBorder="1" applyAlignment="1">
      <alignment horizontal="center"/>
      <protection/>
    </xf>
    <xf numFmtId="42" fontId="3" fillId="38" borderId="34" xfId="53" applyNumberFormat="1" applyFont="1" applyFill="1" applyBorder="1" applyAlignment="1">
      <alignment horizontal="center" vertical="center"/>
      <protection/>
    </xf>
    <xf numFmtId="0" fontId="8" fillId="38" borderId="0" xfId="53" applyFont="1" applyFill="1" applyAlignment="1">
      <alignment horizontal="center"/>
      <protection/>
    </xf>
    <xf numFmtId="0" fontId="0" fillId="38" borderId="10" xfId="53" applyFill="1" applyBorder="1">
      <alignment/>
      <protection/>
    </xf>
    <xf numFmtId="0" fontId="0" fillId="38" borderId="0" xfId="53" applyFill="1" applyAlignment="1">
      <alignment horizontal="center"/>
      <protection/>
    </xf>
    <xf numFmtId="42" fontId="9" fillId="38" borderId="34" xfId="53" applyNumberFormat="1" applyFont="1" applyFill="1" applyBorder="1" applyAlignment="1">
      <alignment horizontal="center"/>
      <protection/>
    </xf>
    <xf numFmtId="42" fontId="9" fillId="38" borderId="0" xfId="53" applyNumberFormat="1" applyFont="1" applyFill="1" applyAlignment="1">
      <alignment horizontal="center"/>
      <protection/>
    </xf>
    <xf numFmtId="42" fontId="3" fillId="38" borderId="34" xfId="53" applyNumberFormat="1" applyFont="1" applyFill="1" applyBorder="1" applyAlignment="1">
      <alignment horizontal="center"/>
      <protection/>
    </xf>
    <xf numFmtId="44" fontId="8" fillId="38" borderId="0" xfId="53" applyNumberFormat="1" applyFont="1" applyFill="1" applyAlignment="1">
      <alignment horizontal="center"/>
      <protection/>
    </xf>
    <xf numFmtId="42" fontId="9" fillId="38" borderId="34" xfId="53" applyNumberFormat="1" applyFont="1" applyFill="1" applyBorder="1" applyAlignment="1">
      <alignment horizontal="center" vertical="center"/>
      <protection/>
    </xf>
    <xf numFmtId="0" fontId="8" fillId="38" borderId="16" xfId="0" applyFont="1" applyFill="1" applyBorder="1" applyAlignment="1">
      <alignment horizontal="center"/>
    </xf>
    <xf numFmtId="0" fontId="3" fillId="38" borderId="32" xfId="53" applyFont="1" applyFill="1" applyBorder="1" applyAlignment="1">
      <alignment horizontal="center"/>
      <protection/>
    </xf>
    <xf numFmtId="0" fontId="0" fillId="38" borderId="51" xfId="0" applyFont="1" applyFill="1" applyBorder="1" applyAlignment="1">
      <alignment horizontal="center"/>
    </xf>
    <xf numFmtId="0" fontId="3" fillId="38" borderId="42" xfId="53" applyFont="1" applyFill="1" applyBorder="1" applyAlignment="1">
      <alignment horizontal="center"/>
      <protection/>
    </xf>
    <xf numFmtId="0" fontId="0" fillId="38" borderId="51" xfId="0" applyFill="1" applyBorder="1" applyAlignment="1">
      <alignment/>
    </xf>
    <xf numFmtId="0" fontId="8" fillId="38" borderId="0" xfId="0" applyFont="1" applyFill="1" applyBorder="1" applyAlignment="1">
      <alignment horizontal="center"/>
    </xf>
    <xf numFmtId="0" fontId="9" fillId="38" borderId="62" xfId="53" applyFont="1" applyFill="1" applyBorder="1" applyAlignment="1">
      <alignment horizontal="center"/>
      <protection/>
    </xf>
    <xf numFmtId="0" fontId="8" fillId="38" borderId="51" xfId="0" applyFont="1" applyFill="1" applyBorder="1" applyAlignment="1">
      <alignment horizontal="center"/>
    </xf>
    <xf numFmtId="0" fontId="9" fillId="38" borderId="61" xfId="53" applyFont="1" applyFill="1" applyBorder="1" applyAlignment="1">
      <alignment horizontal="center"/>
      <protection/>
    </xf>
    <xf numFmtId="0" fontId="0" fillId="38" borderId="51" xfId="0" applyFont="1" applyFill="1" applyBorder="1" applyAlignment="1">
      <alignment horizontal="center" vertical="center"/>
    </xf>
    <xf numFmtId="0" fontId="7" fillId="38" borderId="0" xfId="45" applyFont="1" applyFill="1" applyBorder="1" applyAlignment="1" applyProtection="1">
      <alignment vertical="center"/>
      <protection/>
    </xf>
    <xf numFmtId="0" fontId="7" fillId="38" borderId="0" xfId="46" applyFont="1" applyFill="1" applyBorder="1" applyAlignment="1" applyProtection="1">
      <alignment vertical="center"/>
      <protection/>
    </xf>
    <xf numFmtId="49" fontId="64" fillId="38" borderId="0" xfId="53" applyNumberFormat="1" applyFont="1" applyFill="1" applyBorder="1" applyAlignment="1">
      <alignment wrapText="1"/>
      <protection/>
    </xf>
    <xf numFmtId="0" fontId="8" fillId="38" borderId="12" xfId="0" applyFont="1" applyFill="1" applyBorder="1" applyAlignment="1">
      <alignment horizontal="center"/>
    </xf>
    <xf numFmtId="0" fontId="3" fillId="38" borderId="0" xfId="0" applyFont="1" applyFill="1" applyBorder="1" applyAlignment="1">
      <alignment/>
    </xf>
    <xf numFmtId="0" fontId="0" fillId="38" borderId="0" xfId="0" applyFont="1" applyFill="1" applyBorder="1" applyAlignment="1">
      <alignment/>
    </xf>
    <xf numFmtId="0" fontId="3" fillId="38" borderId="10" xfId="0" applyFont="1" applyFill="1" applyBorder="1" applyAlignment="1">
      <alignment/>
    </xf>
    <xf numFmtId="0" fontId="123" fillId="38" borderId="0" xfId="0" applyFont="1" applyFill="1" applyAlignment="1" quotePrefix="1">
      <alignment vertical="center" wrapText="1"/>
    </xf>
    <xf numFmtId="0" fontId="8" fillId="38" borderId="36" xfId="53" applyFont="1" applyFill="1" applyBorder="1" applyAlignment="1" applyProtection="1">
      <alignment horizontal="center"/>
      <protection locked="0"/>
    </xf>
    <xf numFmtId="0" fontId="8" fillId="38" borderId="0" xfId="0" applyFont="1" applyFill="1" applyAlignment="1" applyProtection="1">
      <alignment horizontal="center"/>
      <protection locked="0"/>
    </xf>
    <xf numFmtId="0" fontId="8" fillId="38" borderId="0" xfId="53" applyFont="1" applyFill="1" applyProtection="1">
      <alignment/>
      <protection locked="0"/>
    </xf>
    <xf numFmtId="0" fontId="8" fillId="38" borderId="0" xfId="53" applyFont="1" applyFill="1" applyAlignment="1" applyProtection="1">
      <alignment horizontal="center"/>
      <protection locked="0"/>
    </xf>
    <xf numFmtId="0" fontId="8" fillId="38" borderId="16" xfId="53" applyFont="1" applyFill="1" applyBorder="1" applyAlignment="1" applyProtection="1">
      <alignment horizontal="center"/>
      <protection locked="0"/>
    </xf>
    <xf numFmtId="0" fontId="0" fillId="38" borderId="0" xfId="53" applyFill="1" applyProtection="1">
      <alignment/>
      <protection locked="0"/>
    </xf>
    <xf numFmtId="0" fontId="8" fillId="38" borderId="12" xfId="53" applyFont="1" applyFill="1" applyBorder="1" applyAlignment="1" applyProtection="1">
      <alignment horizontal="center"/>
      <protection locked="0"/>
    </xf>
    <xf numFmtId="0" fontId="0" fillId="38" borderId="0" xfId="53" applyFill="1" applyAlignment="1" applyProtection="1">
      <alignment horizontal="center"/>
      <protection locked="0"/>
    </xf>
    <xf numFmtId="0" fontId="8" fillId="38" borderId="0" xfId="53" applyFont="1" applyFill="1" applyBorder="1" applyAlignment="1" applyProtection="1">
      <alignment horizontal="center"/>
      <protection locked="0"/>
    </xf>
    <xf numFmtId="0" fontId="8" fillId="38" borderId="0" xfId="0" applyFont="1" applyFill="1" applyBorder="1" applyAlignment="1" applyProtection="1">
      <alignment horizontal="center"/>
      <protection locked="0"/>
    </xf>
    <xf numFmtId="42" fontId="8" fillId="39" borderId="11" xfId="0" applyNumberFormat="1" applyFont="1" applyFill="1" applyBorder="1" applyAlignment="1" applyProtection="1">
      <alignment horizontal="center"/>
      <protection locked="0"/>
    </xf>
    <xf numFmtId="0" fontId="13" fillId="0" borderId="41" xfId="0" applyFont="1" applyBorder="1" applyAlignment="1">
      <alignment horizontal="center" vertical="center"/>
    </xf>
    <xf numFmtId="42" fontId="9" fillId="0" borderId="43" xfId="0" applyNumberFormat="1" applyFont="1" applyFill="1" applyBorder="1" applyAlignment="1" applyProtection="1">
      <alignment horizontal="center"/>
      <protection/>
    </xf>
    <xf numFmtId="0" fontId="13" fillId="0" borderId="41" xfId="0" applyFont="1" applyBorder="1" applyAlignment="1">
      <alignment horizontal="center" vertical="center" wrapText="1"/>
    </xf>
    <xf numFmtId="0" fontId="47" fillId="0" borderId="41" xfId="0" applyFont="1" applyBorder="1" applyAlignment="1">
      <alignment horizontal="center" vertical="center" wrapText="1"/>
    </xf>
    <xf numFmtId="0" fontId="8" fillId="38" borderId="0" xfId="0" applyFont="1" applyFill="1" applyAlignment="1">
      <alignment horizontal="center"/>
    </xf>
    <xf numFmtId="42" fontId="49" fillId="38" borderId="0" xfId="0" applyNumberFormat="1" applyFont="1" applyFill="1" applyBorder="1" applyAlignment="1">
      <alignment horizontal="right"/>
    </xf>
    <xf numFmtId="0" fontId="13" fillId="38" borderId="0" xfId="0" applyFont="1" applyFill="1" applyBorder="1" applyAlignment="1">
      <alignment horizontal="center" vertical="center" wrapText="1"/>
    </xf>
    <xf numFmtId="0" fontId="13" fillId="38" borderId="0" xfId="0" applyFont="1" applyFill="1" applyBorder="1" applyAlignment="1">
      <alignment horizontal="center" vertical="center" wrapText="1"/>
    </xf>
    <xf numFmtId="177" fontId="8" fillId="39" borderId="13" xfId="50" applyNumberFormat="1" applyFont="1" applyFill="1" applyBorder="1" applyAlignment="1" applyProtection="1">
      <alignment horizontal="left"/>
      <protection locked="0"/>
    </xf>
    <xf numFmtId="177" fontId="9" fillId="13" borderId="13" xfId="50" applyNumberFormat="1" applyFont="1" applyFill="1" applyBorder="1" applyAlignment="1" applyProtection="1">
      <alignment horizontal="left"/>
      <protection locked="0"/>
    </xf>
    <xf numFmtId="177" fontId="8" fillId="39" borderId="63" xfId="50" applyNumberFormat="1" applyFont="1" applyFill="1" applyBorder="1" applyAlignment="1" applyProtection="1">
      <alignment horizontal="center"/>
      <protection locked="0"/>
    </xf>
    <xf numFmtId="177" fontId="8" fillId="39" borderId="13" xfId="50" applyNumberFormat="1" applyFont="1" applyFill="1" applyBorder="1" applyAlignment="1" applyProtection="1">
      <alignment horizontal="right"/>
      <protection locked="0"/>
    </xf>
    <xf numFmtId="177" fontId="8" fillId="39" borderId="10" xfId="50" applyNumberFormat="1" applyFont="1" applyFill="1" applyBorder="1" applyAlignment="1" applyProtection="1">
      <alignment horizontal="center"/>
      <protection locked="0"/>
    </xf>
    <xf numFmtId="177" fontId="9" fillId="13" borderId="13" xfId="50" applyNumberFormat="1" applyFont="1" applyFill="1" applyBorder="1" applyAlignment="1" applyProtection="1">
      <alignment horizontal="center"/>
      <protection locked="0"/>
    </xf>
    <xf numFmtId="177" fontId="9" fillId="13" borderId="13" xfId="50" applyNumberFormat="1" applyFont="1" applyFill="1" applyBorder="1" applyAlignment="1" applyProtection="1">
      <alignment horizontal="right"/>
      <protection locked="0"/>
    </xf>
    <xf numFmtId="177" fontId="8" fillId="39" borderId="13" xfId="50" applyNumberFormat="1" applyFont="1" applyFill="1" applyBorder="1" applyAlignment="1" applyProtection="1">
      <alignment horizontal="center"/>
      <protection locked="0"/>
    </xf>
    <xf numFmtId="177" fontId="0" fillId="39" borderId="10" xfId="50" applyNumberFormat="1" applyFont="1" applyFill="1" applyBorder="1" applyAlignment="1" applyProtection="1">
      <alignment horizontal="center"/>
      <protection locked="0"/>
    </xf>
    <xf numFmtId="177" fontId="9" fillId="39" borderId="13" xfId="50" applyNumberFormat="1" applyFont="1" applyFill="1" applyBorder="1" applyAlignment="1" applyProtection="1">
      <alignment horizontal="left"/>
      <protection locked="0"/>
    </xf>
    <xf numFmtId="0" fontId="3" fillId="38" borderId="0" xfId="0" applyFont="1" applyFill="1" applyBorder="1" applyAlignment="1">
      <alignment horizontal="center" vertical="center"/>
    </xf>
    <xf numFmtId="0" fontId="0" fillId="38" borderId="0" xfId="0" applyFill="1" applyBorder="1" applyAlignment="1">
      <alignment horizontal="center" vertical="center"/>
    </xf>
    <xf numFmtId="0" fontId="27" fillId="38" borderId="0" xfId="0" applyFont="1" applyFill="1" applyBorder="1" applyAlignment="1">
      <alignment horizontal="center" vertical="center"/>
    </xf>
    <xf numFmtId="0" fontId="8" fillId="38" borderId="0" xfId="0" applyFont="1" applyFill="1" applyBorder="1" applyAlignment="1">
      <alignment horizontal="center" vertical="center"/>
    </xf>
    <xf numFmtId="0" fontId="13" fillId="38" borderId="0" xfId="0" applyFont="1" applyFill="1" applyBorder="1" applyAlignment="1">
      <alignment horizontal="center" vertical="center"/>
    </xf>
    <xf numFmtId="0" fontId="14" fillId="38" borderId="0" xfId="0" applyFont="1" applyFill="1" applyBorder="1" applyAlignment="1">
      <alignment horizontal="center" vertical="center"/>
    </xf>
    <xf numFmtId="0" fontId="8" fillId="38" borderId="0" xfId="0" applyFont="1" applyFill="1" applyBorder="1" applyAlignment="1">
      <alignment/>
    </xf>
    <xf numFmtId="0" fontId="0" fillId="38" borderId="0" xfId="0" applyFont="1" applyFill="1" applyBorder="1" applyAlignment="1">
      <alignment horizontal="center"/>
    </xf>
    <xf numFmtId="0" fontId="0" fillId="38" borderId="0" xfId="0" applyFont="1" applyFill="1" applyBorder="1" applyAlignment="1">
      <alignment horizontal="center"/>
    </xf>
    <xf numFmtId="44" fontId="8" fillId="38" borderId="0" xfId="0" applyNumberFormat="1" applyFont="1" applyFill="1" applyBorder="1" applyAlignment="1">
      <alignment horizontal="center"/>
    </xf>
    <xf numFmtId="0" fontId="0" fillId="38" borderId="0" xfId="0" applyFont="1" applyFill="1" applyBorder="1" applyAlignment="1">
      <alignment horizontal="center" vertical="center"/>
    </xf>
    <xf numFmtId="9" fontId="0" fillId="38" borderId="0" xfId="55" applyFont="1" applyFill="1" applyBorder="1" applyAlignment="1">
      <alignment horizontal="center" vertical="center"/>
    </xf>
    <xf numFmtId="42" fontId="3" fillId="38" borderId="0" xfId="0" applyNumberFormat="1" applyFont="1" applyFill="1" applyBorder="1" applyAlignment="1">
      <alignment horizontal="center" vertical="center"/>
    </xf>
    <xf numFmtId="9" fontId="8" fillId="38" borderId="0" xfId="55" applyFont="1" applyFill="1" applyBorder="1" applyAlignment="1">
      <alignment horizontal="center"/>
    </xf>
    <xf numFmtId="42" fontId="8" fillId="38" borderId="0" xfId="0" applyNumberFormat="1" applyFont="1" applyFill="1" applyBorder="1" applyAlignment="1">
      <alignment horizontal="center"/>
    </xf>
    <xf numFmtId="44" fontId="0" fillId="38" borderId="0" xfId="0" applyNumberFormat="1" applyFont="1" applyFill="1" applyBorder="1" applyAlignment="1">
      <alignment horizontal="center"/>
    </xf>
    <xf numFmtId="9" fontId="0" fillId="38" borderId="0" xfId="55" applyFont="1" applyFill="1" applyBorder="1" applyAlignment="1">
      <alignment horizontal="center"/>
    </xf>
    <xf numFmtId="174" fontId="0" fillId="38" borderId="0" xfId="0" applyNumberFormat="1" applyFont="1" applyFill="1" applyBorder="1" applyAlignment="1">
      <alignment horizontal="center"/>
    </xf>
    <xf numFmtId="42" fontId="9" fillId="38" borderId="0" xfId="0" applyNumberFormat="1" applyFont="1" applyFill="1" applyBorder="1" applyAlignment="1">
      <alignment horizontal="center"/>
    </xf>
    <xf numFmtId="42" fontId="3" fillId="38" borderId="0" xfId="0" applyNumberFormat="1" applyFont="1" applyFill="1" applyBorder="1" applyAlignment="1">
      <alignment horizontal="center"/>
    </xf>
    <xf numFmtId="0" fontId="9" fillId="38" borderId="0" xfId="0" applyFont="1" applyFill="1" applyBorder="1" applyAlignment="1">
      <alignment/>
    </xf>
    <xf numFmtId="9" fontId="8" fillId="38" borderId="0" xfId="55" applyFont="1" applyFill="1" applyBorder="1" applyAlignment="1">
      <alignment horizontal="center" vertical="center"/>
    </xf>
    <xf numFmtId="42" fontId="9" fillId="38" borderId="0" xfId="0" applyNumberFormat="1" applyFont="1" applyFill="1" applyBorder="1" applyAlignment="1">
      <alignment horizontal="center" vertical="center"/>
    </xf>
    <xf numFmtId="0" fontId="9" fillId="38" borderId="0" xfId="0" applyFont="1" applyFill="1" applyBorder="1" applyAlignment="1">
      <alignment horizontal="left"/>
    </xf>
    <xf numFmtId="42" fontId="9" fillId="38" borderId="0" xfId="53" applyNumberFormat="1" applyFont="1" applyFill="1" applyBorder="1" applyAlignment="1">
      <alignment horizontal="center"/>
      <protection/>
    </xf>
    <xf numFmtId="0" fontId="9" fillId="38" borderId="0" xfId="53" applyFont="1" applyFill="1" applyBorder="1" applyAlignment="1">
      <alignment horizontal="center"/>
      <protection/>
    </xf>
    <xf numFmtId="0" fontId="8" fillId="38" borderId="0" xfId="53" applyFont="1" applyFill="1" applyAlignment="1">
      <alignment horizontal="center" vertical="center"/>
      <protection/>
    </xf>
    <xf numFmtId="42" fontId="9" fillId="19" borderId="43" xfId="53" applyNumberFormat="1" applyFont="1" applyFill="1" applyBorder="1" applyAlignment="1">
      <alignment horizontal="center" vertical="center"/>
      <protection/>
    </xf>
    <xf numFmtId="0" fontId="9" fillId="38" borderId="57" xfId="53" applyFont="1" applyFill="1" applyBorder="1" applyAlignment="1">
      <alignment horizontal="center" vertical="center"/>
      <protection/>
    </xf>
    <xf numFmtId="0" fontId="8" fillId="38" borderId="57" xfId="53" applyFont="1" applyFill="1" applyBorder="1" applyAlignment="1">
      <alignment horizontal="center" vertical="center"/>
      <protection/>
    </xf>
    <xf numFmtId="0" fontId="8" fillId="38" borderId="56" xfId="53" applyFont="1" applyFill="1" applyBorder="1" applyAlignment="1">
      <alignment horizontal="center" vertical="center"/>
      <protection/>
    </xf>
    <xf numFmtId="0" fontId="3" fillId="38" borderId="0" xfId="53" applyFont="1" applyFill="1" applyAlignment="1">
      <alignment horizontal="center"/>
      <protection/>
    </xf>
    <xf numFmtId="42" fontId="3" fillId="0" borderId="64" xfId="0" applyNumberFormat="1" applyFont="1" applyFill="1" applyBorder="1" applyAlignment="1" applyProtection="1">
      <alignment horizontal="center" vertical="center"/>
      <protection locked="0"/>
    </xf>
    <xf numFmtId="42" fontId="3" fillId="0" borderId="44" xfId="0" applyNumberFormat="1" applyFont="1" applyFill="1" applyBorder="1" applyAlignment="1" applyProtection="1">
      <alignment horizontal="left" vertical="center"/>
      <protection locked="0"/>
    </xf>
    <xf numFmtId="42" fontId="3" fillId="0" borderId="65" xfId="0" applyNumberFormat="1" applyFont="1" applyFill="1" applyBorder="1" applyAlignment="1" applyProtection="1">
      <alignment horizontal="left" vertical="center"/>
      <protection locked="0"/>
    </xf>
    <xf numFmtId="0" fontId="3" fillId="38" borderId="66" xfId="0" applyFont="1" applyFill="1" applyBorder="1" applyAlignment="1" applyProtection="1">
      <alignment vertical="center"/>
      <protection/>
    </xf>
    <xf numFmtId="177" fontId="3" fillId="0" borderId="0" xfId="50" applyNumberFormat="1" applyFont="1" applyFill="1" applyBorder="1" applyAlignment="1" applyProtection="1">
      <alignment vertical="center"/>
      <protection/>
    </xf>
    <xf numFmtId="0" fontId="3" fillId="38" borderId="0" xfId="0" applyFont="1" applyFill="1" applyBorder="1" applyAlignment="1" applyProtection="1">
      <alignment vertical="center"/>
      <protection/>
    </xf>
    <xf numFmtId="0" fontId="3" fillId="38" borderId="34" xfId="0" applyFont="1" applyFill="1" applyBorder="1" applyAlignment="1" applyProtection="1">
      <alignment vertical="center"/>
      <protection/>
    </xf>
    <xf numFmtId="42" fontId="3" fillId="38" borderId="67" xfId="0" applyNumberFormat="1" applyFont="1" applyFill="1" applyBorder="1" applyAlignment="1" applyProtection="1">
      <alignment vertical="center"/>
      <protection/>
    </xf>
    <xf numFmtId="0" fontId="8" fillId="38" borderId="0" xfId="0" applyFont="1" applyFill="1" applyBorder="1" applyAlignment="1" applyProtection="1">
      <alignment/>
      <protection/>
    </xf>
    <xf numFmtId="177" fontId="9" fillId="38" borderId="0" xfId="50" applyNumberFormat="1" applyFont="1" applyFill="1" applyBorder="1" applyAlignment="1" applyProtection="1">
      <alignment horizontal="right"/>
      <protection locked="0"/>
    </xf>
    <xf numFmtId="0" fontId="53" fillId="38" borderId="0" xfId="0" applyFont="1" applyFill="1" applyBorder="1" applyAlignment="1" applyProtection="1">
      <alignment horizontal="right"/>
      <protection/>
    </xf>
    <xf numFmtId="177" fontId="8" fillId="38" borderId="0" xfId="50" applyNumberFormat="1" applyFont="1" applyFill="1" applyBorder="1" applyAlignment="1" applyProtection="1">
      <alignment horizontal="right"/>
      <protection locked="0"/>
    </xf>
    <xf numFmtId="177" fontId="0" fillId="38" borderId="0" xfId="50" applyNumberFormat="1" applyFont="1" applyFill="1" applyBorder="1" applyAlignment="1">
      <alignment/>
    </xf>
    <xf numFmtId="177" fontId="0" fillId="38" borderId="0" xfId="50" applyNumberFormat="1" applyFont="1" applyFill="1" applyBorder="1" applyAlignment="1">
      <alignment horizontal="center"/>
    </xf>
    <xf numFmtId="177" fontId="8" fillId="38" borderId="0" xfId="50" applyNumberFormat="1" applyFont="1" applyFill="1" applyBorder="1" applyAlignment="1" applyProtection="1">
      <alignment horizontal="left"/>
      <protection locked="0"/>
    </xf>
    <xf numFmtId="177" fontId="9" fillId="38" borderId="0" xfId="50" applyNumberFormat="1" applyFont="1" applyFill="1" applyBorder="1" applyAlignment="1" applyProtection="1">
      <alignment horizontal="left"/>
      <protection locked="0"/>
    </xf>
    <xf numFmtId="177" fontId="9" fillId="38" borderId="0" xfId="50" applyNumberFormat="1" applyFont="1" applyFill="1" applyBorder="1" applyAlignment="1" applyProtection="1">
      <alignment horizontal="center"/>
      <protection locked="0"/>
    </xf>
    <xf numFmtId="177" fontId="8" fillId="38" borderId="0" xfId="50" applyNumberFormat="1" applyFont="1" applyFill="1" applyBorder="1" applyAlignment="1" applyProtection="1">
      <alignment horizontal="center"/>
      <protection locked="0"/>
    </xf>
    <xf numFmtId="0" fontId="53" fillId="38" borderId="0" xfId="0" applyFont="1" applyFill="1" applyBorder="1" applyAlignment="1" applyProtection="1">
      <alignment/>
      <protection/>
    </xf>
    <xf numFmtId="0" fontId="0" fillId="38" borderId="0" xfId="0" applyFont="1" applyFill="1" applyBorder="1" applyAlignment="1" applyProtection="1">
      <alignment horizontal="center"/>
      <protection/>
    </xf>
    <xf numFmtId="0" fontId="0" fillId="38" borderId="0" xfId="0" applyFont="1" applyFill="1" applyBorder="1" applyAlignment="1">
      <alignment horizontal="left" vertical="center"/>
    </xf>
    <xf numFmtId="42" fontId="9" fillId="38" borderId="42" xfId="53" applyNumberFormat="1" applyFont="1" applyFill="1" applyBorder="1" applyAlignment="1">
      <alignment horizontal="center" vertical="center"/>
      <protection/>
    </xf>
    <xf numFmtId="42" fontId="3" fillId="38" borderId="68" xfId="0" applyNumberFormat="1" applyFont="1" applyFill="1" applyBorder="1" applyAlignment="1" applyProtection="1">
      <alignment vertical="center"/>
      <protection/>
    </xf>
    <xf numFmtId="0" fontId="8" fillId="38" borderId="0" xfId="0" applyFont="1" applyFill="1" applyAlignment="1">
      <alignment horizontal="center"/>
    </xf>
    <xf numFmtId="0" fontId="8" fillId="38" borderId="0" xfId="0" applyFont="1" applyFill="1" applyBorder="1" applyAlignment="1">
      <alignment horizontal="center"/>
    </xf>
    <xf numFmtId="0" fontId="8" fillId="39" borderId="0" xfId="0" applyFont="1" applyFill="1" applyBorder="1" applyAlignment="1" applyProtection="1">
      <alignment horizontal="left"/>
      <protection locked="0"/>
    </xf>
    <xf numFmtId="42" fontId="8" fillId="39" borderId="0" xfId="0" applyNumberFormat="1" applyFont="1" applyFill="1" applyBorder="1" applyAlignment="1" applyProtection="1">
      <alignment horizontal="center"/>
      <protection locked="0"/>
    </xf>
    <xf numFmtId="0" fontId="0" fillId="0" borderId="0" xfId="53">
      <alignment/>
      <protection/>
    </xf>
    <xf numFmtId="0" fontId="21" fillId="0" borderId="0" xfId="53" applyFont="1">
      <alignment/>
      <protection/>
    </xf>
    <xf numFmtId="0" fontId="37" fillId="0" borderId="0" xfId="53" applyFont="1">
      <alignment/>
      <protection/>
    </xf>
    <xf numFmtId="0" fontId="3" fillId="0" borderId="0" xfId="53" applyFont="1">
      <alignment/>
      <protection/>
    </xf>
    <xf numFmtId="0" fontId="9" fillId="0" borderId="0" xfId="53" applyFont="1">
      <alignment/>
      <protection/>
    </xf>
    <xf numFmtId="0" fontId="8" fillId="0" borderId="0" xfId="53" applyFont="1">
      <alignment/>
      <protection/>
    </xf>
    <xf numFmtId="0" fontId="9" fillId="0" borderId="0" xfId="53" applyFont="1" applyAlignment="1">
      <alignment horizontal="center"/>
      <protection/>
    </xf>
    <xf numFmtId="0" fontId="45" fillId="0" borderId="0" xfId="53" applyFont="1">
      <alignment/>
      <protection/>
    </xf>
    <xf numFmtId="0" fontId="44" fillId="0" borderId="0" xfId="53" applyFont="1" applyAlignment="1">
      <alignment horizontal="center" vertical="center" wrapText="1"/>
      <protection/>
    </xf>
    <xf numFmtId="0" fontId="3" fillId="0" borderId="10" xfId="53" applyFont="1" applyBorder="1">
      <alignment/>
      <protection/>
    </xf>
    <xf numFmtId="0" fontId="0" fillId="0" borderId="10" xfId="53" applyBorder="1">
      <alignment/>
      <protection/>
    </xf>
    <xf numFmtId="0" fontId="3" fillId="0" borderId="0" xfId="53" applyFont="1" applyAlignment="1">
      <alignment horizontal="center"/>
      <protection/>
    </xf>
    <xf numFmtId="0" fontId="20" fillId="0" borderId="14" xfId="53" applyFont="1" applyBorder="1" applyAlignment="1">
      <alignment horizontal="center"/>
      <protection/>
    </xf>
    <xf numFmtId="0" fontId="3" fillId="33" borderId="11" xfId="53" applyFont="1" applyFill="1" applyBorder="1" applyAlignment="1" applyProtection="1">
      <alignment horizontal="left"/>
      <protection locked="0"/>
    </xf>
    <xf numFmtId="0" fontId="9" fillId="34" borderId="0" xfId="53" applyFont="1" applyFill="1" applyAlignment="1">
      <alignment horizontal="center"/>
      <protection/>
    </xf>
    <xf numFmtId="0" fontId="0" fillId="0" borderId="0" xfId="53" applyAlignment="1">
      <alignment horizontal="left" vertical="center" wrapText="1"/>
      <protection/>
    </xf>
    <xf numFmtId="0" fontId="20" fillId="0" borderId="0" xfId="53" applyFont="1" applyAlignment="1">
      <alignment horizontal="center"/>
      <protection/>
    </xf>
    <xf numFmtId="0" fontId="34" fillId="0" borderId="0" xfId="53" applyFont="1">
      <alignment/>
      <protection/>
    </xf>
    <xf numFmtId="0" fontId="0" fillId="0" borderId="0" xfId="53" applyAlignment="1">
      <alignment horizontal="left" wrapText="1"/>
      <protection/>
    </xf>
    <xf numFmtId="0" fontId="0" fillId="0" borderId="0" xfId="53" applyAlignment="1">
      <alignment vertical="center" wrapText="1"/>
      <protection/>
    </xf>
    <xf numFmtId="0" fontId="3" fillId="0" borderId="0" xfId="53" applyFont="1" applyAlignment="1" applyProtection="1">
      <alignment horizontal="left"/>
      <protection locked="0"/>
    </xf>
    <xf numFmtId="0" fontId="20" fillId="0" borderId="0" xfId="53" applyFont="1">
      <alignment/>
      <protection/>
    </xf>
    <xf numFmtId="0" fontId="12" fillId="0" borderId="0" xfId="53" applyFont="1" applyAlignment="1">
      <alignment horizontal="center"/>
      <protection/>
    </xf>
    <xf numFmtId="0" fontId="0" fillId="33" borderId="0" xfId="53" applyFill="1">
      <alignment/>
      <protection/>
    </xf>
    <xf numFmtId="177" fontId="3" fillId="38" borderId="66" xfId="0" applyNumberFormat="1" applyFont="1" applyFill="1" applyBorder="1" applyAlignment="1" applyProtection="1">
      <alignment vertical="center"/>
      <protection/>
    </xf>
    <xf numFmtId="0" fontId="8" fillId="38" borderId="0" xfId="0" applyFont="1" applyFill="1" applyAlignment="1">
      <alignment horizontal="center"/>
    </xf>
    <xf numFmtId="0" fontId="27" fillId="38" borderId="0" xfId="0" applyFont="1" applyFill="1" applyBorder="1" applyAlignment="1">
      <alignment horizontal="center" vertical="center"/>
    </xf>
    <xf numFmtId="0" fontId="13" fillId="38" borderId="0" xfId="0" applyFont="1" applyFill="1" applyBorder="1" applyAlignment="1">
      <alignment horizontal="center" vertical="center"/>
    </xf>
    <xf numFmtId="0" fontId="0" fillId="38" borderId="0" xfId="0" applyFont="1" applyFill="1" applyBorder="1" applyAlignment="1">
      <alignment horizontal="center"/>
    </xf>
    <xf numFmtId="0" fontId="8" fillId="38" borderId="0" xfId="0" applyFont="1" applyFill="1" applyAlignment="1">
      <alignment horizontal="left"/>
    </xf>
    <xf numFmtId="0" fontId="8" fillId="38" borderId="0" xfId="0" applyFont="1" applyFill="1" applyBorder="1" applyAlignment="1">
      <alignment horizontal="center"/>
    </xf>
    <xf numFmtId="0" fontId="29" fillId="0" borderId="0" xfId="0" applyFont="1" applyAlignment="1">
      <alignment/>
    </xf>
    <xf numFmtId="0" fontId="69" fillId="38" borderId="0" xfId="0" applyFont="1" applyFill="1" applyAlignment="1">
      <alignment/>
    </xf>
    <xf numFmtId="0" fontId="8" fillId="38" borderId="0" xfId="0" applyFont="1" applyFill="1" applyBorder="1" applyAlignment="1" applyProtection="1">
      <alignment horizontal="left"/>
      <protection locked="0"/>
    </xf>
    <xf numFmtId="0" fontId="0" fillId="38" borderId="0" xfId="0" applyFont="1" applyFill="1" applyAlignment="1">
      <alignment horizontal="left"/>
    </xf>
    <xf numFmtId="0" fontId="70" fillId="38" borderId="46" xfId="0" applyFont="1" applyFill="1" applyBorder="1" applyAlignment="1">
      <alignment horizontal="center" vertical="center"/>
    </xf>
    <xf numFmtId="0" fontId="130" fillId="0" borderId="10" xfId="0" applyFont="1" applyBorder="1" applyAlignment="1">
      <alignment/>
    </xf>
    <xf numFmtId="0" fontId="9" fillId="38" borderId="69" xfId="0" applyFont="1" applyFill="1" applyBorder="1" applyAlignment="1">
      <alignment/>
    </xf>
    <xf numFmtId="0" fontId="9" fillId="38" borderId="69" xfId="0" applyFont="1" applyFill="1" applyBorder="1" applyAlignment="1">
      <alignment horizontal="center" vertical="center"/>
    </xf>
    <xf numFmtId="0" fontId="0" fillId="38" borderId="0" xfId="0" applyFill="1" applyBorder="1" applyAlignment="1">
      <alignment/>
    </xf>
    <xf numFmtId="0" fontId="2" fillId="0" borderId="42"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49" fontId="127" fillId="38" borderId="38" xfId="53" applyNumberFormat="1" applyFont="1" applyFill="1" applyBorder="1" applyAlignment="1">
      <alignment horizontal="center" vertical="center" wrapText="1"/>
      <protection/>
    </xf>
    <xf numFmtId="49" fontId="127" fillId="38" borderId="39" xfId="53" applyNumberFormat="1" applyFont="1" applyFill="1" applyBorder="1" applyAlignment="1">
      <alignment horizontal="center" vertical="center" wrapText="1"/>
      <protection/>
    </xf>
    <xf numFmtId="49" fontId="127" fillId="38" borderId="40" xfId="53" applyNumberFormat="1" applyFont="1" applyFill="1" applyBorder="1" applyAlignment="1">
      <alignment horizontal="center" vertical="center" wrapText="1"/>
      <protection/>
    </xf>
    <xf numFmtId="0" fontId="0" fillId="0" borderId="0" xfId="0" applyAlignment="1">
      <alignment horizontal="center"/>
    </xf>
    <xf numFmtId="0" fontId="2" fillId="0" borderId="32" xfId="0" applyFont="1" applyBorder="1" applyAlignment="1">
      <alignment horizontal="center" vertical="center" wrapText="1"/>
    </xf>
    <xf numFmtId="0" fontId="2" fillId="0" borderId="12" xfId="0" applyFont="1" applyBorder="1" applyAlignment="1">
      <alignment horizontal="center" vertical="center"/>
    </xf>
    <xf numFmtId="0" fontId="2" fillId="0" borderId="72" xfId="0" applyFont="1" applyBorder="1" applyAlignment="1">
      <alignment horizontal="center" vertical="center"/>
    </xf>
    <xf numFmtId="3" fontId="3" fillId="33" borderId="11" xfId="0" applyNumberFormat="1" applyFont="1" applyFill="1" applyBorder="1" applyAlignment="1" applyProtection="1">
      <alignment horizontal="left"/>
      <protection locked="0"/>
    </xf>
    <xf numFmtId="0" fontId="3" fillId="33" borderId="11" xfId="0" applyFont="1" applyFill="1" applyBorder="1" applyAlignment="1" applyProtection="1">
      <alignment/>
      <protection locked="0"/>
    </xf>
    <xf numFmtId="42" fontId="9" fillId="33" borderId="11" xfId="0" applyNumberFormat="1" applyFont="1" applyFill="1" applyBorder="1" applyAlignment="1" applyProtection="1">
      <alignment horizontal="left"/>
      <protection locked="0"/>
    </xf>
    <xf numFmtId="42" fontId="9" fillId="33" borderId="25" xfId="0" applyNumberFormat="1" applyFont="1" applyFill="1" applyBorder="1" applyAlignment="1" applyProtection="1">
      <alignment horizontal="left"/>
      <protection locked="0"/>
    </xf>
    <xf numFmtId="0" fontId="19" fillId="0" borderId="0" xfId="0" applyFont="1" applyAlignment="1">
      <alignment horizontal="center"/>
    </xf>
    <xf numFmtId="0" fontId="3" fillId="0" borderId="0" xfId="0" applyFont="1" applyAlignment="1">
      <alignment horizontal="center"/>
    </xf>
    <xf numFmtId="0" fontId="3" fillId="33" borderId="11" xfId="0" applyFont="1" applyFill="1" applyBorder="1" applyAlignment="1" applyProtection="1">
      <alignment horizontal="left"/>
      <protection locked="0"/>
    </xf>
    <xf numFmtId="0" fontId="0" fillId="0" borderId="31" xfId="0" applyFont="1" applyBorder="1" applyAlignment="1" applyProtection="1">
      <alignment horizontal="left" vertical="top"/>
      <protection locked="0"/>
    </xf>
    <xf numFmtId="0" fontId="0" fillId="0" borderId="30" xfId="0" applyFont="1" applyBorder="1" applyAlignment="1" applyProtection="1">
      <alignment horizontal="left" vertical="top"/>
      <protection locked="0"/>
    </xf>
    <xf numFmtId="0" fontId="0" fillId="0" borderId="73" xfId="0" applyFont="1" applyBorder="1" applyAlignment="1" applyProtection="1">
      <alignment horizontal="left" vertical="top"/>
      <protection locked="0"/>
    </xf>
    <xf numFmtId="0" fontId="0" fillId="0" borderId="28"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74" xfId="0" applyFont="1" applyBorder="1" applyAlignment="1" applyProtection="1">
      <alignment horizontal="left" vertical="top"/>
      <protection locked="0"/>
    </xf>
    <xf numFmtId="0" fontId="0" fillId="0" borderId="75" xfId="0" applyFont="1" applyBorder="1" applyAlignment="1" applyProtection="1">
      <alignment horizontal="left" vertical="top"/>
      <protection locked="0"/>
    </xf>
    <xf numFmtId="0" fontId="0" fillId="0" borderId="76" xfId="0" applyFont="1" applyBorder="1" applyAlignment="1" applyProtection="1">
      <alignment horizontal="left" vertical="top"/>
      <protection locked="0"/>
    </xf>
    <xf numFmtId="0" fontId="0" fillId="0" borderId="77" xfId="0" applyFont="1" applyBorder="1" applyAlignment="1" applyProtection="1">
      <alignment horizontal="left" vertical="top"/>
      <protection locked="0"/>
    </xf>
    <xf numFmtId="0" fontId="9" fillId="33" borderId="11" xfId="0" applyNumberFormat="1" applyFont="1" applyFill="1" applyBorder="1" applyAlignment="1" applyProtection="1">
      <alignment horizontal="left"/>
      <protection locked="0"/>
    </xf>
    <xf numFmtId="0" fontId="9" fillId="33" borderId="25" xfId="0" applyNumberFormat="1" applyFont="1" applyFill="1" applyBorder="1" applyAlignment="1" applyProtection="1">
      <alignment horizontal="left"/>
      <protection locked="0"/>
    </xf>
    <xf numFmtId="14" fontId="3" fillId="33" borderId="11" xfId="0" applyNumberFormat="1" applyFont="1" applyFill="1" applyBorder="1" applyAlignment="1" applyProtection="1">
      <alignment horizontal="left"/>
      <protection locked="0"/>
    </xf>
    <xf numFmtId="0" fontId="0" fillId="0" borderId="0" xfId="0" applyAlignment="1" applyProtection="1">
      <alignment horizontal="center"/>
      <protection/>
    </xf>
    <xf numFmtId="0" fontId="0" fillId="33" borderId="11" xfId="0" applyFont="1" applyFill="1" applyBorder="1" applyAlignment="1" applyProtection="1">
      <alignment horizontal="left"/>
      <protection locked="0"/>
    </xf>
    <xf numFmtId="0" fontId="0" fillId="0" borderId="0" xfId="0" applyFill="1" applyAlignment="1" applyProtection="1">
      <alignment horizontal="center"/>
      <protection/>
    </xf>
    <xf numFmtId="0" fontId="2" fillId="0" borderId="42" xfId="0" applyFont="1" applyBorder="1" applyAlignment="1" applyProtection="1">
      <alignment horizontal="center" vertical="center"/>
      <protection/>
    </xf>
    <xf numFmtId="0" fontId="2" fillId="0" borderId="70" xfId="0" applyFont="1" applyBorder="1" applyAlignment="1" applyProtection="1">
      <alignment horizontal="center" vertical="center"/>
      <protection/>
    </xf>
    <xf numFmtId="0" fontId="2" fillId="0" borderId="71" xfId="0" applyFont="1" applyBorder="1" applyAlignment="1" applyProtection="1">
      <alignment horizontal="center" vertical="center"/>
      <protection/>
    </xf>
    <xf numFmtId="0" fontId="3" fillId="39" borderId="10" xfId="0" applyFont="1" applyFill="1" applyBorder="1" applyAlignment="1" applyProtection="1">
      <alignment horizontal="left"/>
      <protection locked="0"/>
    </xf>
    <xf numFmtId="0" fontId="0" fillId="0" borderId="0" xfId="0" applyAlignment="1" applyProtection="1">
      <alignment horizontal="left"/>
      <protection/>
    </xf>
    <xf numFmtId="1" fontId="3" fillId="33" borderId="11" xfId="0" applyNumberFormat="1" applyFont="1" applyFill="1" applyBorder="1" applyAlignment="1" applyProtection="1">
      <alignment horizontal="left"/>
      <protection locked="0"/>
    </xf>
    <xf numFmtId="0" fontId="3" fillId="33" borderId="11" xfId="0" applyFont="1" applyFill="1" applyBorder="1" applyAlignment="1" applyProtection="1">
      <alignment horizontal="center"/>
      <protection locked="0"/>
    </xf>
    <xf numFmtId="173" fontId="3" fillId="33" borderId="11" xfId="0" applyNumberFormat="1" applyFont="1" applyFill="1" applyBorder="1" applyAlignment="1" applyProtection="1">
      <alignment horizontal="center"/>
      <protection locked="0"/>
    </xf>
    <xf numFmtId="0" fontId="0" fillId="33" borderId="11" xfId="0" applyFont="1" applyFill="1" applyBorder="1" applyAlignment="1" applyProtection="1">
      <alignment horizontal="center"/>
      <protection locked="0"/>
    </xf>
    <xf numFmtId="170" fontId="3" fillId="33" borderId="11" xfId="0" applyNumberFormat="1" applyFont="1" applyFill="1" applyBorder="1" applyAlignment="1" applyProtection="1">
      <alignment horizontal="left"/>
      <protection locked="0"/>
    </xf>
    <xf numFmtId="170" fontId="3" fillId="39" borderId="10" xfId="0" applyNumberFormat="1" applyFont="1" applyFill="1" applyBorder="1" applyAlignment="1" applyProtection="1">
      <alignment horizontal="left"/>
      <protection locked="0"/>
    </xf>
    <xf numFmtId="42" fontId="9" fillId="0" borderId="31" xfId="0" applyNumberFormat="1" applyFont="1" applyBorder="1" applyAlignment="1">
      <alignment/>
    </xf>
    <xf numFmtId="42" fontId="9" fillId="0" borderId="30" xfId="0" applyNumberFormat="1" applyFont="1" applyBorder="1" applyAlignment="1">
      <alignment/>
    </xf>
    <xf numFmtId="42" fontId="9" fillId="0" borderId="73" xfId="0" applyNumberFormat="1" applyFont="1" applyBorder="1" applyAlignment="1">
      <alignment/>
    </xf>
    <xf numFmtId="9" fontId="41" fillId="0" borderId="44" xfId="55" applyFont="1" applyBorder="1" applyAlignment="1">
      <alignment horizontal="center"/>
    </xf>
    <xf numFmtId="9" fontId="41" fillId="0" borderId="78" xfId="55" applyFont="1" applyBorder="1" applyAlignment="1">
      <alignment horizontal="center"/>
    </xf>
    <xf numFmtId="9" fontId="41" fillId="0" borderId="79" xfId="55" applyFont="1" applyBorder="1" applyAlignment="1">
      <alignment horizontal="center"/>
    </xf>
    <xf numFmtId="0" fontId="8" fillId="38" borderId="15" xfId="0" applyFont="1" applyFill="1" applyBorder="1" applyAlignment="1">
      <alignment horizontal="right"/>
    </xf>
    <xf numFmtId="0" fontId="8" fillId="38" borderId="0" xfId="0" applyFont="1" applyFill="1" applyAlignment="1">
      <alignment horizontal="right"/>
    </xf>
    <xf numFmtId="9" fontId="9" fillId="0" borderId="43" xfId="55" applyFont="1" applyBorder="1" applyAlignment="1">
      <alignment horizontal="center"/>
    </xf>
    <xf numFmtId="9" fontId="9" fillId="0" borderId="80" xfId="55" applyFont="1" applyBorder="1" applyAlignment="1">
      <alignment horizontal="center"/>
    </xf>
    <xf numFmtId="9" fontId="9" fillId="0" borderId="81" xfId="55" applyFont="1" applyBorder="1" applyAlignment="1">
      <alignment horizontal="center"/>
    </xf>
    <xf numFmtId="0" fontId="40" fillId="38" borderId="15" xfId="0" applyFont="1" applyFill="1" applyBorder="1" applyAlignment="1">
      <alignment horizontal="right"/>
    </xf>
    <xf numFmtId="0" fontId="40" fillId="38" borderId="0" xfId="0" applyFont="1" applyFill="1" applyAlignment="1">
      <alignment horizontal="right"/>
    </xf>
    <xf numFmtId="0" fontId="22" fillId="0" borderId="82" xfId="0" applyFont="1" applyBorder="1" applyAlignment="1">
      <alignment horizontal="center"/>
    </xf>
    <xf numFmtId="0" fontId="22" fillId="0" borderId="24" xfId="0" applyFont="1" applyBorder="1" applyAlignment="1">
      <alignment horizontal="center"/>
    </xf>
    <xf numFmtId="0" fontId="22" fillId="0" borderId="83" xfId="0" applyFont="1" applyBorder="1" applyAlignment="1">
      <alignment horizontal="center"/>
    </xf>
    <xf numFmtId="0" fontId="22" fillId="0" borderId="43" xfId="0" applyFont="1" applyBorder="1" applyAlignment="1">
      <alignment horizontal="center"/>
    </xf>
    <xf numFmtId="0" fontId="22" fillId="0" borderId="80" xfId="0" applyFont="1" applyBorder="1" applyAlignment="1">
      <alignment horizontal="center"/>
    </xf>
    <xf numFmtId="0" fontId="22" fillId="0" borderId="81" xfId="0" applyFont="1" applyBorder="1" applyAlignment="1">
      <alignment horizontal="center"/>
    </xf>
    <xf numFmtId="0" fontId="3" fillId="0" borderId="0" xfId="0" applyFont="1" applyAlignment="1">
      <alignment horizontal="left" vertical="center"/>
    </xf>
    <xf numFmtId="42" fontId="9" fillId="0" borderId="31" xfId="0" applyNumberFormat="1" applyFont="1" applyBorder="1" applyAlignment="1">
      <alignment horizontal="center"/>
    </xf>
    <xf numFmtId="42" fontId="9" fillId="0" borderId="30" xfId="0" applyNumberFormat="1" applyFont="1" applyBorder="1" applyAlignment="1">
      <alignment horizontal="center"/>
    </xf>
    <xf numFmtId="42" fontId="9" fillId="0" borderId="84" xfId="0" applyNumberFormat="1" applyFont="1" applyBorder="1" applyAlignment="1">
      <alignment horizontal="center"/>
    </xf>
    <xf numFmtId="42" fontId="9" fillId="0" borderId="84" xfId="0" applyNumberFormat="1" applyFont="1" applyBorder="1" applyAlignment="1">
      <alignment/>
    </xf>
    <xf numFmtId="42" fontId="25" fillId="0" borderId="26" xfId="0" applyNumberFormat="1" applyFont="1" applyBorder="1" applyAlignment="1">
      <alignment horizontal="center"/>
    </xf>
    <xf numFmtId="42" fontId="25" fillId="0" borderId="11" xfId="0" applyNumberFormat="1" applyFont="1" applyBorder="1" applyAlignment="1">
      <alignment horizontal="center"/>
    </xf>
    <xf numFmtId="42" fontId="25" fillId="0" borderId="25" xfId="0" applyNumberFormat="1" applyFont="1" applyBorder="1" applyAlignment="1">
      <alignment horizontal="center"/>
    </xf>
    <xf numFmtId="42" fontId="9" fillId="0" borderId="73" xfId="0" applyNumberFormat="1" applyFont="1" applyBorder="1" applyAlignment="1">
      <alignment horizontal="center"/>
    </xf>
    <xf numFmtId="0" fontId="23" fillId="0" borderId="43" xfId="0" applyFont="1" applyBorder="1" applyAlignment="1">
      <alignment horizontal="center" vertical="center"/>
    </xf>
    <xf numFmtId="0" fontId="23" fillId="0" borderId="80" xfId="0" applyFont="1" applyBorder="1" applyAlignment="1">
      <alignment horizontal="center" vertical="center"/>
    </xf>
    <xf numFmtId="0" fontId="23" fillId="0" borderId="81" xfId="0" applyFont="1" applyBorder="1" applyAlignment="1">
      <alignment horizontal="center" vertical="center"/>
    </xf>
    <xf numFmtId="0" fontId="2" fillId="38" borderId="38" xfId="0" applyFont="1" applyFill="1" applyBorder="1" applyAlignment="1">
      <alignment horizontal="center" vertical="center"/>
    </xf>
    <xf numFmtId="0" fontId="2" fillId="38" borderId="39" xfId="0" applyFont="1" applyFill="1" applyBorder="1" applyAlignment="1">
      <alignment horizontal="center" vertical="center"/>
    </xf>
    <xf numFmtId="0" fontId="2" fillId="38" borderId="40" xfId="0" applyFont="1" applyFill="1" applyBorder="1" applyAlignment="1">
      <alignment horizontal="center" vertical="center"/>
    </xf>
    <xf numFmtId="0" fontId="1" fillId="38" borderId="0" xfId="0" applyFont="1" applyFill="1" applyAlignment="1">
      <alignment horizontal="center"/>
    </xf>
    <xf numFmtId="0" fontId="9" fillId="38" borderId="0" xfId="0" applyFont="1" applyFill="1" applyAlignment="1">
      <alignment horizontal="center" wrapText="1"/>
    </xf>
    <xf numFmtId="0" fontId="9" fillId="38" borderId="0" xfId="0" applyFont="1" applyFill="1" applyAlignment="1">
      <alignment horizontal="center"/>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42" fontId="9" fillId="33" borderId="0" xfId="0" applyNumberFormat="1" applyFont="1" applyFill="1" applyAlignment="1">
      <alignment horizontal="center"/>
    </xf>
    <xf numFmtId="0" fontId="0" fillId="39" borderId="0" xfId="0" applyFill="1" applyAlignment="1" applyProtection="1">
      <alignment horizontal="center"/>
      <protection locked="0"/>
    </xf>
    <xf numFmtId="0" fontId="0" fillId="39" borderId="35" xfId="0" applyFill="1" applyBorder="1" applyAlignment="1" applyProtection="1">
      <alignment horizontal="center"/>
      <protection locked="0"/>
    </xf>
    <xf numFmtId="0" fontId="0" fillId="39" borderId="10" xfId="0" applyFill="1" applyBorder="1" applyAlignment="1" applyProtection="1">
      <alignment horizontal="center"/>
      <protection locked="0"/>
    </xf>
    <xf numFmtId="0" fontId="0" fillId="39" borderId="37" xfId="0" applyFill="1" applyBorder="1" applyAlignment="1" applyProtection="1">
      <alignment horizontal="center"/>
      <protection locked="0"/>
    </xf>
    <xf numFmtId="0" fontId="8" fillId="39" borderId="11" xfId="0" applyFont="1" applyFill="1" applyBorder="1" applyAlignment="1" applyProtection="1">
      <alignment horizontal="left"/>
      <protection locked="0"/>
    </xf>
    <xf numFmtId="0" fontId="8" fillId="38" borderId="0" xfId="0" applyFont="1" applyFill="1" applyAlignment="1">
      <alignment horizontal="center"/>
    </xf>
    <xf numFmtId="0" fontId="8" fillId="39" borderId="85" xfId="0" applyFont="1" applyFill="1" applyBorder="1" applyAlignment="1" applyProtection="1">
      <alignment horizontal="left"/>
      <protection locked="0"/>
    </xf>
    <xf numFmtId="0" fontId="8" fillId="38" borderId="12" xfId="0" applyFont="1" applyFill="1" applyBorder="1" applyAlignment="1">
      <alignment horizontal="center"/>
    </xf>
    <xf numFmtId="0" fontId="3" fillId="38" borderId="86" xfId="0" applyFont="1" applyFill="1" applyBorder="1" applyAlignment="1">
      <alignment horizontal="center"/>
    </xf>
    <xf numFmtId="0" fontId="3" fillId="38" borderId="87" xfId="0" applyFont="1" applyFill="1" applyBorder="1" applyAlignment="1">
      <alignment horizontal="center"/>
    </xf>
    <xf numFmtId="0" fontId="3" fillId="38" borderId="88" xfId="0" applyFont="1" applyFill="1" applyBorder="1" applyAlignment="1">
      <alignment horizontal="center"/>
    </xf>
    <xf numFmtId="0" fontId="0" fillId="39" borderId="10" xfId="0" applyFill="1" applyBorder="1" applyAlignment="1">
      <alignment horizontal="center"/>
    </xf>
    <xf numFmtId="0" fontId="0" fillId="39" borderId="37" xfId="0" applyFill="1" applyBorder="1" applyAlignment="1">
      <alignment horizontal="center"/>
    </xf>
    <xf numFmtId="0" fontId="9" fillId="38" borderId="43" xfId="0" applyFont="1" applyFill="1" applyBorder="1" applyAlignment="1">
      <alignment horizontal="center" vertical="center"/>
    </xf>
    <xf numFmtId="0" fontId="9" fillId="38" borderId="80" xfId="0" applyFont="1" applyFill="1" applyBorder="1" applyAlignment="1">
      <alignment horizontal="center" vertical="center"/>
    </xf>
    <xf numFmtId="0" fontId="9" fillId="38" borderId="81" xfId="0" applyFont="1" applyFill="1" applyBorder="1" applyAlignment="1">
      <alignment horizontal="center" vertical="center"/>
    </xf>
    <xf numFmtId="0" fontId="3" fillId="38" borderId="0" xfId="0" applyFont="1" applyFill="1" applyAlignment="1">
      <alignment horizontal="left" vertical="center"/>
    </xf>
    <xf numFmtId="0" fontId="3" fillId="38" borderId="43" xfId="0" applyFont="1" applyFill="1" applyBorder="1" applyAlignment="1">
      <alignment horizontal="center"/>
    </xf>
    <xf numFmtId="0" fontId="3" fillId="38" borderId="80" xfId="0" applyFont="1" applyFill="1" applyBorder="1" applyAlignment="1">
      <alignment horizontal="center"/>
    </xf>
    <xf numFmtId="0" fontId="3" fillId="38" borderId="81" xfId="0" applyFont="1" applyFill="1" applyBorder="1" applyAlignment="1">
      <alignment horizontal="center"/>
    </xf>
    <xf numFmtId="0" fontId="8" fillId="38" borderId="0" xfId="0" applyFont="1" applyFill="1" applyBorder="1" applyAlignment="1">
      <alignment horizontal="center"/>
    </xf>
    <xf numFmtId="0" fontId="8" fillId="38" borderId="0" xfId="0" applyFont="1" applyFill="1" applyAlignment="1">
      <alignment horizontal="left"/>
    </xf>
    <xf numFmtId="0" fontId="3" fillId="38" borderId="41" xfId="0" applyFont="1" applyFill="1" applyBorder="1" applyAlignment="1">
      <alignment horizontal="center" vertical="center"/>
    </xf>
    <xf numFmtId="0" fontId="3" fillId="38" borderId="89" xfId="0" applyFont="1" applyFill="1" applyBorder="1" applyAlignment="1">
      <alignment horizontal="center" vertical="center"/>
    </xf>
    <xf numFmtId="0" fontId="3" fillId="38" borderId="90" xfId="0" applyFont="1" applyFill="1" applyBorder="1" applyAlignment="1">
      <alignment horizontal="center" vertical="center"/>
    </xf>
    <xf numFmtId="42" fontId="49" fillId="38" borderId="0" xfId="0" applyNumberFormat="1" applyFont="1" applyFill="1" applyBorder="1" applyAlignment="1">
      <alignment horizontal="right"/>
    </xf>
    <xf numFmtId="0" fontId="9" fillId="38" borderId="44" xfId="0" applyFont="1" applyFill="1" applyBorder="1" applyAlignment="1">
      <alignment horizontal="left"/>
    </xf>
    <xf numFmtId="0" fontId="9" fillId="38" borderId="78" xfId="0" applyFont="1" applyFill="1" applyBorder="1" applyAlignment="1">
      <alignment horizontal="left"/>
    </xf>
    <xf numFmtId="0" fontId="9" fillId="38" borderId="79" xfId="0" applyFont="1" applyFill="1" applyBorder="1" applyAlignment="1">
      <alignment horizontal="left"/>
    </xf>
    <xf numFmtId="0" fontId="8" fillId="38" borderId="0" xfId="0" applyFont="1" applyFill="1" applyAlignment="1" applyProtection="1">
      <alignment horizontal="left"/>
      <protection locked="0"/>
    </xf>
    <xf numFmtId="0" fontId="3" fillId="38" borderId="10" xfId="0" applyFont="1" applyFill="1" applyBorder="1" applyAlignment="1">
      <alignment horizontal="left"/>
    </xf>
    <xf numFmtId="0" fontId="0" fillId="38" borderId="0" xfId="0" applyFont="1" applyFill="1" applyBorder="1" applyAlignment="1">
      <alignment horizontal="center"/>
    </xf>
    <xf numFmtId="0" fontId="9" fillId="19" borderId="43" xfId="53" applyFont="1" applyFill="1" applyBorder="1" applyAlignment="1">
      <alignment horizontal="center" vertical="center"/>
      <protection/>
    </xf>
    <xf numFmtId="0" fontId="9" fillId="19" borderId="80" xfId="53" applyFont="1" applyFill="1" applyBorder="1" applyAlignment="1">
      <alignment horizontal="center" vertical="center"/>
      <protection/>
    </xf>
    <xf numFmtId="0" fontId="9" fillId="19" borderId="81" xfId="53" applyFont="1" applyFill="1" applyBorder="1" applyAlignment="1">
      <alignment horizontal="center" vertical="center"/>
      <protection/>
    </xf>
    <xf numFmtId="0" fontId="117" fillId="38" borderId="0" xfId="0" applyFont="1" applyFill="1" applyAlignment="1">
      <alignment horizontal="center" vertical="center" wrapText="1"/>
    </xf>
    <xf numFmtId="0" fontId="1" fillId="38" borderId="0" xfId="0" applyFont="1" applyFill="1" applyBorder="1" applyAlignment="1">
      <alignment horizontal="center"/>
    </xf>
    <xf numFmtId="0" fontId="27" fillId="38" borderId="0" xfId="0" applyFont="1" applyFill="1" applyBorder="1" applyAlignment="1">
      <alignment horizontal="center" vertical="center"/>
    </xf>
    <xf numFmtId="0" fontId="13" fillId="38" borderId="0" xfId="0" applyFont="1" applyFill="1" applyBorder="1" applyAlignment="1">
      <alignment horizontal="center" vertical="center"/>
    </xf>
    <xf numFmtId="0" fontId="9" fillId="33" borderId="13" xfId="0" applyFont="1" applyFill="1" applyBorder="1" applyAlignment="1" applyProtection="1">
      <alignment horizontal="left"/>
      <protection locked="0"/>
    </xf>
    <xf numFmtId="0" fontId="8" fillId="33" borderId="13" xfId="0" applyFont="1" applyFill="1" applyBorder="1" applyAlignment="1" applyProtection="1">
      <alignment horizontal="left"/>
      <protection locked="0"/>
    </xf>
    <xf numFmtId="42" fontId="8" fillId="0" borderId="36" xfId="0" applyNumberFormat="1" applyFont="1" applyFill="1" applyBorder="1" applyAlignment="1" applyProtection="1">
      <alignment horizontal="center"/>
      <protection/>
    </xf>
    <xf numFmtId="42" fontId="8" fillId="0" borderId="10" xfId="0" applyNumberFormat="1" applyFont="1" applyFill="1" applyBorder="1" applyAlignment="1" applyProtection="1">
      <alignment horizontal="center"/>
      <protection/>
    </xf>
    <xf numFmtId="42" fontId="8" fillId="0" borderId="37" xfId="0" applyNumberFormat="1" applyFont="1" applyFill="1" applyBorder="1" applyAlignment="1" applyProtection="1">
      <alignment horizontal="center"/>
      <protection/>
    </xf>
    <xf numFmtId="42" fontId="8" fillId="37" borderId="91" xfId="0" applyNumberFormat="1" applyFont="1" applyFill="1" applyBorder="1" applyAlignment="1" applyProtection="1">
      <alignment horizontal="center"/>
      <protection locked="0"/>
    </xf>
    <xf numFmtId="42" fontId="8" fillId="37" borderId="92" xfId="0" applyNumberFormat="1" applyFont="1" applyFill="1" applyBorder="1" applyAlignment="1" applyProtection="1">
      <alignment horizontal="center"/>
      <protection locked="0"/>
    </xf>
    <xf numFmtId="0" fontId="13" fillId="0" borderId="93" xfId="0" applyFont="1" applyBorder="1" applyAlignment="1">
      <alignment horizontal="center" vertical="center"/>
    </xf>
    <xf numFmtId="0" fontId="13" fillId="0" borderId="94" xfId="0" applyFont="1" applyBorder="1" applyAlignment="1">
      <alignment horizontal="center" vertical="center"/>
    </xf>
    <xf numFmtId="0" fontId="13" fillId="0" borderId="95" xfId="0" applyFont="1" applyBorder="1" applyAlignment="1">
      <alignment horizontal="center" vertical="center"/>
    </xf>
    <xf numFmtId="0" fontId="13" fillId="0" borderId="96" xfId="0" applyFont="1" applyBorder="1" applyAlignment="1">
      <alignment horizontal="center" vertical="center"/>
    </xf>
    <xf numFmtId="0" fontId="13" fillId="0" borderId="0" xfId="0" applyFont="1" applyBorder="1" applyAlignment="1">
      <alignment horizontal="center" vertical="center"/>
    </xf>
    <xf numFmtId="0" fontId="13" fillId="0" borderId="97" xfId="0" applyFont="1" applyBorder="1" applyAlignment="1">
      <alignment horizontal="center" vertical="center"/>
    </xf>
    <xf numFmtId="0" fontId="13" fillId="0" borderId="98" xfId="0" applyFont="1" applyBorder="1" applyAlignment="1">
      <alignment horizontal="center" vertical="center"/>
    </xf>
    <xf numFmtId="0" fontId="13" fillId="0" borderId="99" xfId="0" applyFont="1" applyBorder="1" applyAlignment="1">
      <alignment horizontal="center" vertical="center"/>
    </xf>
    <xf numFmtId="0" fontId="13" fillId="0" borderId="100" xfId="0" applyFont="1" applyBorder="1" applyAlignment="1">
      <alignment horizontal="center" vertical="center"/>
    </xf>
    <xf numFmtId="0" fontId="13" fillId="0" borderId="93" xfId="0" applyFont="1" applyBorder="1" applyAlignment="1">
      <alignment horizontal="center" vertical="center" wrapText="1"/>
    </xf>
    <xf numFmtId="0" fontId="13" fillId="0" borderId="94" xfId="0" applyFont="1" applyBorder="1" applyAlignment="1">
      <alignment horizontal="center" vertical="center" wrapText="1"/>
    </xf>
    <xf numFmtId="0" fontId="13" fillId="0" borderId="95" xfId="0" applyFont="1" applyBorder="1" applyAlignment="1">
      <alignment horizontal="center" vertical="center" wrapText="1"/>
    </xf>
    <xf numFmtId="0" fontId="13" fillId="0" borderId="96"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97" xfId="0" applyFont="1" applyBorder="1" applyAlignment="1">
      <alignment horizontal="center" vertical="center" wrapText="1"/>
    </xf>
    <xf numFmtId="0" fontId="13" fillId="0" borderId="98" xfId="0" applyFont="1" applyBorder="1" applyAlignment="1">
      <alignment horizontal="center" vertical="center" wrapText="1"/>
    </xf>
    <xf numFmtId="0" fontId="13" fillId="0" borderId="99" xfId="0" applyFont="1" applyBorder="1" applyAlignment="1">
      <alignment horizontal="center" vertical="center" wrapText="1"/>
    </xf>
    <xf numFmtId="0" fontId="13" fillId="0" borderId="100" xfId="0" applyFont="1" applyBorder="1" applyAlignment="1">
      <alignment horizontal="center" vertical="center" wrapText="1"/>
    </xf>
    <xf numFmtId="0" fontId="9" fillId="0" borderId="44" xfId="0" applyFont="1" applyFill="1" applyBorder="1" applyAlignment="1">
      <alignment horizontal="center"/>
    </xf>
    <xf numFmtId="0" fontId="9" fillId="0" borderId="78" xfId="0" applyFont="1" applyFill="1" applyBorder="1" applyAlignment="1">
      <alignment horizontal="center"/>
    </xf>
    <xf numFmtId="0" fontId="9" fillId="0" borderId="79" xfId="0" applyFont="1" applyFill="1" applyBorder="1" applyAlignment="1">
      <alignment horizontal="center"/>
    </xf>
    <xf numFmtId="0" fontId="48" fillId="0" borderId="101" xfId="0" applyFont="1" applyBorder="1" applyAlignment="1">
      <alignment horizontal="center" vertical="center" wrapText="1"/>
    </xf>
    <xf numFmtId="0" fontId="48" fillId="0" borderId="102" xfId="0" applyFont="1" applyBorder="1" applyAlignment="1">
      <alignment horizontal="center" vertical="center"/>
    </xf>
    <xf numFmtId="0" fontId="48" fillId="0" borderId="103" xfId="0" applyFont="1" applyBorder="1" applyAlignment="1">
      <alignment horizontal="center" vertical="center"/>
    </xf>
    <xf numFmtId="0" fontId="48" fillId="0" borderId="101" xfId="0" applyFont="1" applyBorder="1" applyAlignment="1">
      <alignment horizontal="center" vertical="center"/>
    </xf>
    <xf numFmtId="0" fontId="9" fillId="0" borderId="42" xfId="0" applyFont="1" applyFill="1" applyBorder="1" applyAlignment="1" applyProtection="1">
      <alignment horizontal="center" vertical="center"/>
      <protection/>
    </xf>
    <xf numFmtId="0" fontId="9" fillId="0" borderId="70" xfId="0" applyFont="1" applyFill="1" applyBorder="1" applyAlignment="1" applyProtection="1">
      <alignment horizontal="center" vertical="center"/>
      <protection/>
    </xf>
    <xf numFmtId="0" fontId="9" fillId="0" borderId="71" xfId="0" applyFont="1" applyFill="1" applyBorder="1" applyAlignment="1" applyProtection="1">
      <alignment horizontal="center" vertical="center"/>
      <protection/>
    </xf>
    <xf numFmtId="42" fontId="9" fillId="0" borderId="43" xfId="0" applyNumberFormat="1" applyFont="1" applyFill="1" applyBorder="1" applyAlignment="1" applyProtection="1">
      <alignment horizontal="center"/>
      <protection/>
    </xf>
    <xf numFmtId="42" fontId="9" fillId="0" borderId="80" xfId="0" applyNumberFormat="1" applyFont="1" applyFill="1" applyBorder="1" applyAlignment="1" applyProtection="1">
      <alignment horizontal="center"/>
      <protection/>
    </xf>
    <xf numFmtId="42" fontId="9" fillId="0" borderId="81" xfId="0" applyNumberFormat="1" applyFont="1" applyFill="1" applyBorder="1" applyAlignment="1" applyProtection="1">
      <alignment horizontal="center"/>
      <protection/>
    </xf>
    <xf numFmtId="0" fontId="8" fillId="0" borderId="0" xfId="0" applyFont="1" applyAlignment="1" applyProtection="1">
      <alignment horizontal="center"/>
      <protection/>
    </xf>
    <xf numFmtId="42" fontId="8" fillId="38" borderId="104" xfId="0" applyNumberFormat="1" applyFont="1" applyFill="1" applyBorder="1" applyAlignment="1" applyProtection="1">
      <alignment horizontal="center"/>
      <protection locked="0"/>
    </xf>
    <xf numFmtId="42" fontId="8" fillId="38" borderId="105" xfId="0" applyNumberFormat="1" applyFont="1" applyFill="1" applyBorder="1" applyAlignment="1" applyProtection="1">
      <alignment horizontal="center"/>
      <protection locked="0"/>
    </xf>
    <xf numFmtId="0" fontId="1" fillId="0" borderId="0" xfId="0" applyFont="1" applyAlignment="1">
      <alignment horizontal="center"/>
    </xf>
    <xf numFmtId="0" fontId="13" fillId="38" borderId="41" xfId="0" applyFont="1" applyFill="1" applyBorder="1" applyAlignment="1">
      <alignment horizontal="center" vertical="center" wrapText="1"/>
    </xf>
    <xf numFmtId="0" fontId="13" fillId="38" borderId="89" xfId="0" applyFont="1" applyFill="1" applyBorder="1" applyAlignment="1">
      <alignment horizontal="center" vertical="center"/>
    </xf>
    <xf numFmtId="0" fontId="13" fillId="38" borderId="90" xfId="0" applyFont="1" applyFill="1" applyBorder="1" applyAlignment="1">
      <alignment horizontal="center" vertical="center"/>
    </xf>
    <xf numFmtId="0" fontId="3" fillId="38" borderId="44" xfId="0" applyFont="1" applyFill="1" applyBorder="1" applyAlignment="1">
      <alignment horizontal="left"/>
    </xf>
    <xf numFmtId="0" fontId="3" fillId="38" borderId="78" xfId="0" applyFont="1" applyFill="1" applyBorder="1" applyAlignment="1">
      <alignment horizontal="left"/>
    </xf>
    <xf numFmtId="0" fontId="3" fillId="38" borderId="79" xfId="0" applyFont="1" applyFill="1" applyBorder="1" applyAlignment="1">
      <alignment horizontal="left"/>
    </xf>
    <xf numFmtId="0" fontId="3" fillId="38" borderId="43" xfId="0" applyFont="1" applyFill="1" applyBorder="1" applyAlignment="1">
      <alignment horizontal="center" vertical="center"/>
    </xf>
    <xf numFmtId="0" fontId="3" fillId="38" borderId="80" xfId="0" applyFont="1" applyFill="1" applyBorder="1" applyAlignment="1">
      <alignment horizontal="center" vertical="center"/>
    </xf>
    <xf numFmtId="0" fontId="3" fillId="38" borderId="81" xfId="0" applyFont="1" applyFill="1" applyBorder="1" applyAlignment="1">
      <alignment horizontal="center" vertical="center"/>
    </xf>
    <xf numFmtId="2" fontId="0" fillId="0" borderId="0" xfId="0" applyNumberFormat="1" applyFont="1" applyAlignment="1">
      <alignment horizontal="left" wrapText="1"/>
    </xf>
    <xf numFmtId="0" fontId="3" fillId="0" borderId="10" xfId="0" applyFont="1" applyBorder="1" applyAlignment="1" applyProtection="1">
      <alignment horizontal="left"/>
      <protection locked="0"/>
    </xf>
    <xf numFmtId="0" fontId="3" fillId="0" borderId="10" xfId="0" applyFont="1" applyBorder="1" applyAlignment="1" applyProtection="1">
      <alignment horizontal="left"/>
      <protection/>
    </xf>
    <xf numFmtId="0" fontId="117" fillId="0" borderId="42" xfId="0" applyFont="1" applyFill="1" applyBorder="1" applyAlignment="1">
      <alignment horizontal="left" vertical="center" wrapText="1"/>
    </xf>
    <xf numFmtId="0" fontId="117" fillId="0" borderId="70" xfId="0" applyFont="1" applyFill="1" applyBorder="1" applyAlignment="1">
      <alignment horizontal="left" vertical="center" wrapText="1"/>
    </xf>
    <xf numFmtId="0" fontId="117" fillId="0" borderId="71" xfId="0" applyFont="1" applyFill="1" applyBorder="1" applyAlignment="1">
      <alignment horizontal="left" vertical="center" wrapText="1"/>
    </xf>
    <xf numFmtId="0" fontId="3" fillId="0" borderId="0" xfId="0" applyFont="1" applyFill="1" applyBorder="1" applyAlignment="1">
      <alignment horizontal="left"/>
    </xf>
    <xf numFmtId="0" fontId="8" fillId="0" borderId="0" xfId="0" applyFont="1" applyFill="1" applyBorder="1" applyAlignment="1" applyProtection="1">
      <alignment horizontal="left"/>
      <protection locked="0"/>
    </xf>
    <xf numFmtId="0" fontId="3" fillId="0" borderId="44" xfId="0" applyFont="1" applyFill="1" applyBorder="1" applyAlignment="1" applyProtection="1">
      <alignment horizontal="left" vertical="center"/>
      <protection/>
    </xf>
    <xf numFmtId="0" fontId="3" fillId="0" borderId="78" xfId="0" applyFont="1" applyFill="1" applyBorder="1" applyAlignment="1" applyProtection="1">
      <alignment horizontal="left" vertical="center"/>
      <protection/>
    </xf>
    <xf numFmtId="0" fontId="3" fillId="0" borderId="106" xfId="0" applyFont="1" applyFill="1" applyBorder="1" applyAlignment="1" applyProtection="1">
      <alignment horizontal="left" vertical="center"/>
      <protection/>
    </xf>
    <xf numFmtId="0" fontId="3" fillId="0" borderId="43" xfId="0" applyFont="1" applyFill="1" applyBorder="1" applyAlignment="1">
      <alignment horizontal="center" vertical="center"/>
    </xf>
    <xf numFmtId="0" fontId="3" fillId="0" borderId="80" xfId="0" applyFont="1" applyFill="1" applyBorder="1" applyAlignment="1">
      <alignment horizontal="center" vertical="center"/>
    </xf>
    <xf numFmtId="0" fontId="0" fillId="38" borderId="0" xfId="0" applyFill="1" applyBorder="1" applyAlignment="1">
      <alignment horizontal="center"/>
    </xf>
    <xf numFmtId="0" fontId="0" fillId="38" borderId="0" xfId="0" applyFill="1" applyAlignment="1">
      <alignment horizontal="center"/>
    </xf>
    <xf numFmtId="0" fontId="3" fillId="13" borderId="0" xfId="0" applyFont="1" applyFill="1" applyBorder="1" applyAlignment="1" applyProtection="1">
      <alignment horizontal="center" vertical="center"/>
      <protection locked="0"/>
    </xf>
    <xf numFmtId="0" fontId="3" fillId="13" borderId="10" xfId="0" applyFont="1" applyFill="1" applyBorder="1" applyAlignment="1" applyProtection="1">
      <alignment horizontal="center" vertical="center"/>
      <protection locked="0"/>
    </xf>
    <xf numFmtId="42" fontId="3" fillId="38" borderId="107" xfId="0" applyNumberFormat="1" applyFont="1" applyFill="1" applyBorder="1" applyAlignment="1" applyProtection="1">
      <alignment horizontal="center" vertical="center"/>
      <protection/>
    </xf>
    <xf numFmtId="42" fontId="3" fillId="38" borderId="68" xfId="0" applyNumberFormat="1" applyFont="1" applyFill="1" applyBorder="1" applyAlignment="1" applyProtection="1">
      <alignment horizontal="center" vertical="center"/>
      <protection/>
    </xf>
    <xf numFmtId="42" fontId="3" fillId="38" borderId="108" xfId="0" applyNumberFormat="1" applyFont="1" applyFill="1" applyBorder="1" applyAlignment="1" applyProtection="1">
      <alignment horizontal="center" vertical="center"/>
      <protection/>
    </xf>
    <xf numFmtId="0" fontId="13" fillId="38" borderId="0" xfId="0" applyFont="1" applyFill="1" applyBorder="1" applyAlignment="1">
      <alignment horizontal="center" vertical="center" wrapText="1"/>
    </xf>
    <xf numFmtId="0" fontId="2" fillId="38" borderId="38" xfId="0" applyFont="1" applyFill="1" applyBorder="1" applyAlignment="1" applyProtection="1">
      <alignment horizontal="center" vertical="center"/>
      <protection/>
    </xf>
    <xf numFmtId="0" fontId="2" fillId="38" borderId="39" xfId="0" applyFont="1" applyFill="1" applyBorder="1" applyAlignment="1" applyProtection="1">
      <alignment horizontal="center" vertical="center"/>
      <protection/>
    </xf>
    <xf numFmtId="0" fontId="13" fillId="38" borderId="109" xfId="0" applyFont="1" applyFill="1" applyBorder="1" applyAlignment="1">
      <alignment horizontal="center" vertical="center" wrapText="1"/>
    </xf>
    <xf numFmtId="0" fontId="13" fillId="38" borderId="110" xfId="0" applyFont="1" applyFill="1" applyBorder="1" applyAlignment="1">
      <alignment horizontal="center" vertical="center" wrapText="1"/>
    </xf>
    <xf numFmtId="0" fontId="13" fillId="38" borderId="111" xfId="0" applyFont="1" applyFill="1" applyBorder="1" applyAlignment="1">
      <alignment horizontal="center" vertical="center" wrapText="1"/>
    </xf>
    <xf numFmtId="0" fontId="3" fillId="38" borderId="0" xfId="0" applyFont="1" applyFill="1" applyBorder="1" applyAlignment="1">
      <alignment horizontal="center" vertical="center"/>
    </xf>
    <xf numFmtId="0" fontId="3" fillId="38" borderId="0" xfId="0" applyFont="1" applyFill="1" applyBorder="1" applyAlignment="1" applyProtection="1">
      <alignment horizontal="center" vertical="center"/>
      <protection/>
    </xf>
    <xf numFmtId="0" fontId="3" fillId="38" borderId="66" xfId="0" applyFont="1" applyFill="1" applyBorder="1" applyAlignment="1" applyProtection="1">
      <alignment horizontal="center" vertical="center"/>
      <protection/>
    </xf>
    <xf numFmtId="0" fontId="3" fillId="38" borderId="112" xfId="0" applyFont="1" applyFill="1" applyBorder="1" applyAlignment="1" applyProtection="1">
      <alignment horizontal="center" vertical="center"/>
      <protection/>
    </xf>
    <xf numFmtId="177" fontId="3" fillId="38" borderId="0" xfId="50" applyNumberFormat="1" applyFont="1" applyFill="1" applyBorder="1" applyAlignment="1" applyProtection="1">
      <alignment horizontal="center" vertical="center"/>
      <protection/>
    </xf>
    <xf numFmtId="0" fontId="3" fillId="38" borderId="113" xfId="0" applyFont="1" applyFill="1" applyBorder="1" applyAlignment="1" applyProtection="1">
      <alignment horizontal="center" vertical="center"/>
      <protection/>
    </xf>
    <xf numFmtId="42" fontId="3" fillId="38" borderId="0" xfId="0" applyNumberFormat="1" applyFont="1" applyFill="1" applyBorder="1" applyAlignment="1" applyProtection="1">
      <alignment horizontal="center" vertical="center"/>
      <protection/>
    </xf>
    <xf numFmtId="0" fontId="8" fillId="33" borderId="11" xfId="0" applyFont="1" applyFill="1" applyBorder="1" applyAlignment="1" applyProtection="1">
      <alignment horizontal="center"/>
      <protection locked="0"/>
    </xf>
    <xf numFmtId="0" fontId="9" fillId="0" borderId="42" xfId="0" applyFont="1" applyBorder="1" applyAlignment="1">
      <alignment horizontal="center" vertical="center"/>
    </xf>
    <xf numFmtId="0" fontId="9" fillId="0" borderId="70" xfId="0" applyFont="1" applyBorder="1" applyAlignment="1">
      <alignment horizontal="center" vertical="center"/>
    </xf>
    <xf numFmtId="0" fontId="9" fillId="0" borderId="71" xfId="0" applyFont="1" applyBorder="1" applyAlignment="1">
      <alignment horizontal="center" vertical="center"/>
    </xf>
    <xf numFmtId="42" fontId="3" fillId="33" borderId="13" xfId="0" applyNumberFormat="1" applyFont="1" applyFill="1" applyBorder="1" applyAlignment="1" applyProtection="1">
      <alignment horizontal="center"/>
      <protection locked="0"/>
    </xf>
    <xf numFmtId="0" fontId="8" fillId="0" borderId="0" xfId="0" applyFont="1" applyFill="1" applyBorder="1" applyAlignment="1" applyProtection="1">
      <alignment horizontal="center"/>
      <protection/>
    </xf>
    <xf numFmtId="0" fontId="8" fillId="0" borderId="0" xfId="0" applyFont="1" applyFill="1" applyBorder="1" applyAlignment="1" applyProtection="1">
      <alignment horizontal="right"/>
      <protection/>
    </xf>
    <xf numFmtId="0" fontId="28" fillId="0" borderId="0" xfId="0" applyFont="1" applyFill="1" applyBorder="1" applyAlignment="1" applyProtection="1">
      <alignment horizontal="center"/>
      <protection/>
    </xf>
    <xf numFmtId="0" fontId="28" fillId="0" borderId="0" xfId="0" applyFont="1" applyFill="1" applyBorder="1" applyAlignment="1" applyProtection="1">
      <alignment horizontal="left"/>
      <protection/>
    </xf>
    <xf numFmtId="0" fontId="8" fillId="0" borderId="0" xfId="0" applyFont="1" applyFill="1" applyBorder="1" applyAlignment="1" applyProtection="1">
      <alignment horizontal="left"/>
      <protection/>
    </xf>
    <xf numFmtId="0" fontId="3" fillId="0" borderId="10" xfId="0" applyFont="1" applyBorder="1" applyAlignment="1">
      <alignment horizontal="left"/>
    </xf>
    <xf numFmtId="0" fontId="25" fillId="0" borderId="114" xfId="0" applyFont="1" applyFill="1" applyBorder="1" applyAlignment="1">
      <alignment horizontal="center" vertical="center" wrapText="1"/>
    </xf>
    <xf numFmtId="0" fontId="25" fillId="0" borderId="115" xfId="0" applyFont="1" applyFill="1" applyBorder="1" applyAlignment="1">
      <alignment horizontal="center" vertical="center" wrapText="1"/>
    </xf>
    <xf numFmtId="0" fontId="25" fillId="0" borderId="116" xfId="0" applyFont="1" applyFill="1" applyBorder="1" applyAlignment="1">
      <alignment horizontal="center" vertical="center" wrapText="1"/>
    </xf>
    <xf numFmtId="0" fontId="3" fillId="35" borderId="0" xfId="0" applyFont="1" applyFill="1" applyAlignment="1">
      <alignment horizontal="center"/>
    </xf>
    <xf numFmtId="0" fontId="0" fillId="0" borderId="117" xfId="0" applyBorder="1" applyAlignment="1">
      <alignment horizontal="left" vertical="top"/>
    </xf>
    <xf numFmtId="0" fontId="0" fillId="0" borderId="0" xfId="0" applyBorder="1" applyAlignment="1">
      <alignment horizontal="left" vertical="top"/>
    </xf>
    <xf numFmtId="0" fontId="0" fillId="0" borderId="118" xfId="0" applyBorder="1" applyAlignment="1">
      <alignment horizontal="left" vertical="top"/>
    </xf>
    <xf numFmtId="0" fontId="0" fillId="0" borderId="21" xfId="0" applyBorder="1" applyAlignment="1">
      <alignment horizontal="left" vertical="top"/>
    </xf>
    <xf numFmtId="0" fontId="59" fillId="0" borderId="119" xfId="0" applyFont="1" applyFill="1" applyBorder="1" applyAlignment="1">
      <alignment horizontal="center" vertical="center" wrapText="1"/>
    </xf>
    <xf numFmtId="0" fontId="59" fillId="0" borderId="120" xfId="0" applyFont="1" applyFill="1" applyBorder="1" applyAlignment="1">
      <alignment horizontal="center" vertical="center" wrapText="1"/>
    </xf>
    <xf numFmtId="0" fontId="59" fillId="0" borderId="121" xfId="0" applyFont="1" applyFill="1" applyBorder="1" applyAlignment="1">
      <alignment horizontal="center" vertical="center" wrapText="1"/>
    </xf>
    <xf numFmtId="0" fontId="57" fillId="0" borderId="122" xfId="0" applyFont="1" applyBorder="1" applyAlignment="1">
      <alignment horizontal="left" vertical="center"/>
    </xf>
    <xf numFmtId="0" fontId="57" fillId="0" borderId="123" xfId="0" applyFont="1" applyBorder="1" applyAlignment="1">
      <alignment horizontal="left" vertical="center"/>
    </xf>
    <xf numFmtId="0" fontId="57" fillId="0" borderId="124" xfId="0" applyFont="1" applyBorder="1" applyAlignment="1">
      <alignment horizontal="left" vertical="center"/>
    </xf>
    <xf numFmtId="0" fontId="55" fillId="0" borderId="122" xfId="0" applyFont="1" applyFill="1" applyBorder="1" applyAlignment="1">
      <alignment horizontal="center" vertical="center" wrapText="1"/>
    </xf>
    <xf numFmtId="0" fontId="55" fillId="0" borderId="123" xfId="0" applyFont="1" applyFill="1" applyBorder="1" applyAlignment="1">
      <alignment horizontal="center" vertical="center" wrapText="1"/>
    </xf>
    <xf numFmtId="0" fontId="55" fillId="0" borderId="124" xfId="0" applyFont="1" applyFill="1" applyBorder="1" applyAlignment="1">
      <alignment horizontal="center" vertical="center" wrapText="1"/>
    </xf>
    <xf numFmtId="0" fontId="57" fillId="0" borderId="122" xfId="0" applyFont="1" applyBorder="1" applyAlignment="1">
      <alignment horizontal="center" vertical="center"/>
    </xf>
    <xf numFmtId="0" fontId="57" fillId="0" borderId="123" xfId="0" applyFont="1" applyBorder="1" applyAlignment="1">
      <alignment horizontal="center" vertical="center"/>
    </xf>
    <xf numFmtId="0" fontId="57" fillId="0" borderId="124" xfId="0" applyFont="1" applyBorder="1" applyAlignment="1">
      <alignment horizontal="center" vertical="center"/>
    </xf>
    <xf numFmtId="0" fontId="3" fillId="33" borderId="13" xfId="0" applyFont="1" applyFill="1" applyBorder="1" applyAlignment="1" applyProtection="1">
      <alignment horizontal="center"/>
      <protection locked="0"/>
    </xf>
    <xf numFmtId="0" fontId="57" fillId="0" borderId="122" xfId="0" applyFont="1" applyBorder="1" applyAlignment="1">
      <alignment horizontal="center" vertical="center"/>
    </xf>
    <xf numFmtId="0" fontId="57" fillId="0" borderId="123" xfId="0" applyFont="1" applyBorder="1" applyAlignment="1">
      <alignment horizontal="center" vertical="center"/>
    </xf>
    <xf numFmtId="0" fontId="57" fillId="0" borderId="124" xfId="0" applyFont="1" applyBorder="1" applyAlignment="1">
      <alignment horizontal="center" vertical="center"/>
    </xf>
    <xf numFmtId="0" fontId="2" fillId="0" borderId="42" xfId="53" applyFont="1" applyBorder="1" applyAlignment="1">
      <alignment horizontal="center" vertical="center"/>
      <protection/>
    </xf>
    <xf numFmtId="0" fontId="2" fillId="0" borderId="70" xfId="53" applyFont="1" applyBorder="1" applyAlignment="1">
      <alignment horizontal="center" vertical="center"/>
      <protection/>
    </xf>
    <xf numFmtId="0" fontId="2" fillId="0" borderId="71" xfId="53" applyFont="1" applyBorder="1" applyAlignment="1">
      <alignment horizontal="center" vertical="center"/>
      <protection/>
    </xf>
    <xf numFmtId="0" fontId="44" fillId="0" borderId="114" xfId="53" applyFont="1" applyBorder="1" applyAlignment="1">
      <alignment horizontal="center" vertical="center" wrapText="1"/>
      <protection/>
    </xf>
    <xf numFmtId="0" fontId="44" fillId="0" borderId="115" xfId="53" applyFont="1" applyBorder="1" applyAlignment="1">
      <alignment horizontal="center" vertical="center" wrapText="1"/>
      <protection/>
    </xf>
    <xf numFmtId="0" fontId="44" fillId="0" borderId="116" xfId="53" applyFont="1" applyBorder="1" applyAlignment="1">
      <alignment horizontal="center" vertical="center" wrapText="1"/>
      <protection/>
    </xf>
    <xf numFmtId="0" fontId="3" fillId="33" borderId="11" xfId="53" applyFont="1" applyFill="1" applyBorder="1" applyAlignment="1" applyProtection="1">
      <alignment horizontal="left"/>
      <protection locked="0"/>
    </xf>
    <xf numFmtId="0" fontId="0" fillId="0" borderId="0" xfId="53" applyAlignment="1">
      <alignment horizontal="left" vertical="center" wrapText="1"/>
      <protection/>
    </xf>
    <xf numFmtId="0" fontId="0" fillId="0" borderId="0" xfId="53" applyFont="1" applyAlignment="1" quotePrefix="1">
      <alignment horizontal="left" vertical="center" wrapText="1"/>
      <protection/>
    </xf>
    <xf numFmtId="0" fontId="0" fillId="0" borderId="0" xfId="53" applyAlignment="1">
      <alignment horizontal="left"/>
      <protection/>
    </xf>
    <xf numFmtId="42" fontId="3" fillId="33" borderId="13" xfId="53" applyNumberFormat="1" applyFont="1" applyFill="1" applyBorder="1" applyAlignment="1" applyProtection="1">
      <alignment horizontal="center"/>
      <protection locked="0"/>
    </xf>
    <xf numFmtId="0" fontId="3" fillId="0" borderId="0" xfId="53" applyFont="1">
      <alignment/>
      <protection/>
    </xf>
    <xf numFmtId="0" fontId="3" fillId="33" borderId="13" xfId="53" applyFont="1" applyFill="1" applyBorder="1" applyAlignment="1" applyProtection="1">
      <alignment horizontal="center"/>
      <protection locked="0"/>
    </xf>
    <xf numFmtId="0" fontId="0" fillId="0" borderId="0" xfId="53" applyAlignment="1">
      <alignment horizontal="left" wrapText="1"/>
      <protection/>
    </xf>
    <xf numFmtId="0" fontId="0" fillId="0" borderId="0" xfId="53" applyAlignment="1">
      <alignment horizontal="left" vertical="top" wrapText="1"/>
      <protection/>
    </xf>
    <xf numFmtId="0" fontId="0" fillId="37" borderId="0" xfId="53" applyFill="1" applyAlignment="1" applyProtection="1">
      <alignment/>
      <protection locked="0"/>
    </xf>
    <xf numFmtId="0" fontId="2" fillId="36" borderId="42" xfId="53" applyFont="1" applyFill="1" applyBorder="1" applyAlignment="1">
      <alignment horizontal="center" vertical="center"/>
      <protection/>
    </xf>
    <xf numFmtId="0" fontId="2" fillId="36" borderId="70" xfId="53" applyFont="1" applyFill="1" applyBorder="1" applyAlignment="1">
      <alignment horizontal="center" vertical="center"/>
      <protection/>
    </xf>
    <xf numFmtId="0" fontId="2" fillId="36" borderId="71" xfId="53" applyFont="1" applyFill="1" applyBorder="1" applyAlignment="1">
      <alignment horizontal="center" vertical="center"/>
      <protection/>
    </xf>
    <xf numFmtId="0" fontId="0" fillId="37" borderId="11" xfId="53" applyFill="1" applyBorder="1" applyAlignment="1" applyProtection="1">
      <alignment/>
      <protection locked="0"/>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uro" xfId="43"/>
    <cellStyle name="Insatisfaisant" xfId="44"/>
    <cellStyle name="Hyperlink" xfId="45"/>
    <cellStyle name="Lien hypertexte 2" xfId="46"/>
    <cellStyle name="Followed Hyperlink" xfId="47"/>
    <cellStyle name="Comma" xfId="48"/>
    <cellStyle name="Comma [0]" xfId="49"/>
    <cellStyle name="Currency" xfId="50"/>
    <cellStyle name="Currency [0]" xfId="51"/>
    <cellStyle name="Neutre" xfId="52"/>
    <cellStyle name="Normal 2" xfId="53"/>
    <cellStyle name="Note" xfId="54"/>
    <cellStyle name="Percent"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FF"/>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CCC7F5"/>
      <rgbColor rgb="00003366"/>
      <rgbColor rgb="00339966"/>
      <rgbColor rgb="00003300"/>
      <rgbColor rgb="00CCE692"/>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4.png"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s>
</file>

<file path=xl/drawings/_rels/drawing12.xml.rels><?xml version="1.0" encoding="utf-8" standalone="yes"?><Relationships xmlns="http://schemas.openxmlformats.org/package/2006/relationships"><Relationship Id="rId1" Type="http://schemas.openxmlformats.org/officeDocument/2006/relationships/image" Target="../media/image4.png" /></Relationships>
</file>

<file path=xl/drawings/_rels/drawing13.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6715125</xdr:colOff>
      <xdr:row>0</xdr:row>
      <xdr:rowOff>0</xdr:rowOff>
    </xdr:from>
    <xdr:to>
      <xdr:col>2</xdr:col>
      <xdr:colOff>6715125</xdr:colOff>
      <xdr:row>2</xdr:row>
      <xdr:rowOff>0</xdr:rowOff>
    </xdr:to>
    <xdr:pic>
      <xdr:nvPicPr>
        <xdr:cNvPr id="1" name="Image 4"/>
        <xdr:cNvPicPr preferRelativeResize="1">
          <a:picLocks noChangeAspect="1"/>
        </xdr:cNvPicPr>
      </xdr:nvPicPr>
      <xdr:blipFill>
        <a:blip r:embed="rId1"/>
        <a:stretch>
          <a:fillRect/>
        </a:stretch>
      </xdr:blipFill>
      <xdr:spPr>
        <a:xfrm>
          <a:off x="7391400" y="0"/>
          <a:ext cx="0" cy="1190625"/>
        </a:xfrm>
        <a:prstGeom prst="rect">
          <a:avLst/>
        </a:prstGeom>
        <a:noFill/>
        <a:ln w="9525" cmpd="sng">
          <a:noFill/>
        </a:ln>
      </xdr:spPr>
    </xdr:pic>
    <xdr:clientData/>
  </xdr:twoCellAnchor>
  <xdr:twoCellAnchor editAs="oneCell">
    <xdr:from>
      <xdr:col>2</xdr:col>
      <xdr:colOff>4476750</xdr:colOff>
      <xdr:row>0</xdr:row>
      <xdr:rowOff>0</xdr:rowOff>
    </xdr:from>
    <xdr:to>
      <xdr:col>2</xdr:col>
      <xdr:colOff>6486525</xdr:colOff>
      <xdr:row>1</xdr:row>
      <xdr:rowOff>238125</xdr:rowOff>
    </xdr:to>
    <xdr:pic>
      <xdr:nvPicPr>
        <xdr:cNvPr id="2" name="Image 4"/>
        <xdr:cNvPicPr preferRelativeResize="1">
          <a:picLocks noChangeAspect="1"/>
        </xdr:cNvPicPr>
      </xdr:nvPicPr>
      <xdr:blipFill>
        <a:blip r:embed="rId1"/>
        <a:stretch>
          <a:fillRect/>
        </a:stretch>
      </xdr:blipFill>
      <xdr:spPr>
        <a:xfrm>
          <a:off x="5153025" y="0"/>
          <a:ext cx="2009775" cy="1171575"/>
        </a:xfrm>
        <a:prstGeom prst="rect">
          <a:avLst/>
        </a:prstGeom>
        <a:noFill/>
        <a:ln w="9525" cmpd="sng">
          <a:noFill/>
        </a:ln>
      </xdr:spPr>
    </xdr:pic>
    <xdr:clientData/>
  </xdr:twoCellAnchor>
  <xdr:twoCellAnchor editAs="oneCell">
    <xdr:from>
      <xdr:col>2</xdr:col>
      <xdr:colOff>0</xdr:colOff>
      <xdr:row>0</xdr:row>
      <xdr:rowOff>0</xdr:rowOff>
    </xdr:from>
    <xdr:to>
      <xdr:col>2</xdr:col>
      <xdr:colOff>3486150</xdr:colOff>
      <xdr:row>1</xdr:row>
      <xdr:rowOff>123825</xdr:rowOff>
    </xdr:to>
    <xdr:pic>
      <xdr:nvPicPr>
        <xdr:cNvPr id="3" name="Picture 32" descr="image_gallery?uuid=1fe2d0b6-ed0f-40e5-a1da-65ef2efd7ab8&amp;groupId=18&amp;t=1293719668134"/>
        <xdr:cNvPicPr preferRelativeResize="1">
          <a:picLocks noChangeAspect="1"/>
        </xdr:cNvPicPr>
      </xdr:nvPicPr>
      <xdr:blipFill>
        <a:blip r:embed="rId2"/>
        <a:stretch>
          <a:fillRect/>
        </a:stretch>
      </xdr:blipFill>
      <xdr:spPr>
        <a:xfrm>
          <a:off x="676275" y="0"/>
          <a:ext cx="3486150" cy="10572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85725</xdr:rowOff>
    </xdr:from>
    <xdr:to>
      <xdr:col>5</xdr:col>
      <xdr:colOff>704850</xdr:colOff>
      <xdr:row>1</xdr:row>
      <xdr:rowOff>28575</xdr:rowOff>
    </xdr:to>
    <xdr:pic>
      <xdr:nvPicPr>
        <xdr:cNvPr id="1" name="Image 2"/>
        <xdr:cNvPicPr preferRelativeResize="1">
          <a:picLocks noChangeAspect="1"/>
        </xdr:cNvPicPr>
      </xdr:nvPicPr>
      <xdr:blipFill>
        <a:blip r:embed="rId1"/>
        <a:stretch>
          <a:fillRect/>
        </a:stretch>
      </xdr:blipFill>
      <xdr:spPr>
        <a:xfrm>
          <a:off x="114300" y="85725"/>
          <a:ext cx="3295650" cy="8286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16</xdr:col>
      <xdr:colOff>0</xdr:colOff>
      <xdr:row>1</xdr:row>
      <xdr:rowOff>0</xdr:rowOff>
    </xdr:to>
    <xdr:pic>
      <xdr:nvPicPr>
        <xdr:cNvPr id="1" name="Image 2"/>
        <xdr:cNvPicPr preferRelativeResize="1">
          <a:picLocks noChangeAspect="1"/>
        </xdr:cNvPicPr>
      </xdr:nvPicPr>
      <xdr:blipFill>
        <a:blip r:embed="rId1"/>
        <a:stretch>
          <a:fillRect/>
        </a:stretch>
      </xdr:blipFill>
      <xdr:spPr>
        <a:xfrm>
          <a:off x="95250" y="0"/>
          <a:ext cx="3714750" cy="8858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14</xdr:col>
      <xdr:colOff>180975</xdr:colOff>
      <xdr:row>0</xdr:row>
      <xdr:rowOff>762000</xdr:rowOff>
    </xdr:to>
    <xdr:pic>
      <xdr:nvPicPr>
        <xdr:cNvPr id="1" name="Image 8"/>
        <xdr:cNvPicPr preferRelativeResize="1">
          <a:picLocks noChangeAspect="1"/>
        </xdr:cNvPicPr>
      </xdr:nvPicPr>
      <xdr:blipFill>
        <a:blip r:embed="rId1"/>
        <a:stretch>
          <a:fillRect/>
        </a:stretch>
      </xdr:blipFill>
      <xdr:spPr>
        <a:xfrm>
          <a:off x="0" y="0"/>
          <a:ext cx="3648075" cy="7620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15</xdr:col>
      <xdr:colOff>0</xdr:colOff>
      <xdr:row>2</xdr:row>
      <xdr:rowOff>0</xdr:rowOff>
    </xdr:to>
    <xdr:pic>
      <xdr:nvPicPr>
        <xdr:cNvPr id="1" name="Image 7"/>
        <xdr:cNvPicPr preferRelativeResize="1">
          <a:picLocks noChangeAspect="1"/>
        </xdr:cNvPicPr>
      </xdr:nvPicPr>
      <xdr:blipFill>
        <a:blip r:embed="rId1"/>
        <a:stretch>
          <a:fillRect/>
        </a:stretch>
      </xdr:blipFill>
      <xdr:spPr>
        <a:xfrm>
          <a:off x="0" y="9525"/>
          <a:ext cx="37147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15</xdr:col>
      <xdr:colOff>0</xdr:colOff>
      <xdr:row>0</xdr:row>
      <xdr:rowOff>885825</xdr:rowOff>
    </xdr:to>
    <xdr:pic>
      <xdr:nvPicPr>
        <xdr:cNvPr id="1" name="Image 18"/>
        <xdr:cNvPicPr preferRelativeResize="1">
          <a:picLocks noChangeAspect="1"/>
        </xdr:cNvPicPr>
      </xdr:nvPicPr>
      <xdr:blipFill>
        <a:blip r:embed="rId1"/>
        <a:stretch>
          <a:fillRect/>
        </a:stretch>
      </xdr:blipFill>
      <xdr:spPr>
        <a:xfrm>
          <a:off x="0" y="76200"/>
          <a:ext cx="3771900" cy="809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14</xdr:col>
      <xdr:colOff>123825</xdr:colOff>
      <xdr:row>1</xdr:row>
      <xdr:rowOff>0</xdr:rowOff>
    </xdr:to>
    <xdr:pic>
      <xdr:nvPicPr>
        <xdr:cNvPr id="1" name="Image 1"/>
        <xdr:cNvPicPr preferRelativeResize="1">
          <a:picLocks noChangeAspect="1"/>
        </xdr:cNvPicPr>
      </xdr:nvPicPr>
      <xdr:blipFill>
        <a:blip r:embed="rId1"/>
        <a:stretch>
          <a:fillRect/>
        </a:stretch>
      </xdr:blipFill>
      <xdr:spPr>
        <a:xfrm>
          <a:off x="0" y="0"/>
          <a:ext cx="3648075" cy="8858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14</xdr:col>
      <xdr:colOff>142875</xdr:colOff>
      <xdr:row>0</xdr:row>
      <xdr:rowOff>885825</xdr:rowOff>
    </xdr:to>
    <xdr:pic>
      <xdr:nvPicPr>
        <xdr:cNvPr id="1" name="Image 2"/>
        <xdr:cNvPicPr preferRelativeResize="1">
          <a:picLocks noChangeAspect="1"/>
        </xdr:cNvPicPr>
      </xdr:nvPicPr>
      <xdr:blipFill>
        <a:blip r:embed="rId1"/>
        <a:stretch>
          <a:fillRect/>
        </a:stretch>
      </xdr:blipFill>
      <xdr:spPr>
        <a:xfrm>
          <a:off x="0" y="38100"/>
          <a:ext cx="3695700" cy="847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152400</xdr:rowOff>
    </xdr:from>
    <xdr:to>
      <xdr:col>7</xdr:col>
      <xdr:colOff>0</xdr:colOff>
      <xdr:row>0</xdr:row>
      <xdr:rowOff>828675</xdr:rowOff>
    </xdr:to>
    <xdr:pic>
      <xdr:nvPicPr>
        <xdr:cNvPr id="1" name="Picture 32" descr="image_gallery?uuid=1fe2d0b6-ed0f-40e5-a1da-65ef2efd7ab8&amp;groupId=18&amp;t=1293719668134"/>
        <xdr:cNvPicPr preferRelativeResize="1">
          <a:picLocks noChangeAspect="1"/>
        </xdr:cNvPicPr>
      </xdr:nvPicPr>
      <xdr:blipFill>
        <a:blip r:embed="rId1"/>
        <a:stretch>
          <a:fillRect/>
        </a:stretch>
      </xdr:blipFill>
      <xdr:spPr>
        <a:xfrm>
          <a:off x="314325" y="152400"/>
          <a:ext cx="1885950" cy="6762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0</xdr:row>
      <xdr:rowOff>104775</xdr:rowOff>
    </xdr:from>
    <xdr:to>
      <xdr:col>12</xdr:col>
      <xdr:colOff>0</xdr:colOff>
      <xdr:row>0</xdr:row>
      <xdr:rowOff>781050</xdr:rowOff>
    </xdr:to>
    <xdr:pic>
      <xdr:nvPicPr>
        <xdr:cNvPr id="1" name="Picture 32" descr="image_gallery?uuid=1fe2d0b6-ed0f-40e5-a1da-65ef2efd7ab8&amp;groupId=18&amp;t=1293719668134"/>
        <xdr:cNvPicPr preferRelativeResize="1">
          <a:picLocks noChangeAspect="1"/>
        </xdr:cNvPicPr>
      </xdr:nvPicPr>
      <xdr:blipFill>
        <a:blip r:embed="rId1"/>
        <a:stretch>
          <a:fillRect/>
        </a:stretch>
      </xdr:blipFill>
      <xdr:spPr>
        <a:xfrm>
          <a:off x="247650" y="104775"/>
          <a:ext cx="2762250" cy="6762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17</xdr:col>
      <xdr:colOff>95250</xdr:colOff>
      <xdr:row>1</xdr:row>
      <xdr:rowOff>0</xdr:rowOff>
    </xdr:to>
    <xdr:pic>
      <xdr:nvPicPr>
        <xdr:cNvPr id="1" name="Image 2"/>
        <xdr:cNvPicPr preferRelativeResize="1">
          <a:picLocks noChangeAspect="1"/>
        </xdr:cNvPicPr>
      </xdr:nvPicPr>
      <xdr:blipFill>
        <a:blip r:embed="rId1"/>
        <a:stretch>
          <a:fillRect/>
        </a:stretch>
      </xdr:blipFill>
      <xdr:spPr>
        <a:xfrm>
          <a:off x="85725" y="0"/>
          <a:ext cx="3686175" cy="8477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104775</xdr:rowOff>
    </xdr:from>
    <xdr:to>
      <xdr:col>10</xdr:col>
      <xdr:colOff>95250</xdr:colOff>
      <xdr:row>0</xdr:row>
      <xdr:rowOff>676275</xdr:rowOff>
    </xdr:to>
    <xdr:pic>
      <xdr:nvPicPr>
        <xdr:cNvPr id="1" name="Picture 32" descr="image_gallery?uuid=1fe2d0b6-ed0f-40e5-a1da-65ef2efd7ab8&amp;groupId=18&amp;t=1293719668134"/>
        <xdr:cNvPicPr preferRelativeResize="1">
          <a:picLocks noChangeAspect="1"/>
        </xdr:cNvPicPr>
      </xdr:nvPicPr>
      <xdr:blipFill>
        <a:blip r:embed="rId1"/>
        <a:stretch>
          <a:fillRect/>
        </a:stretch>
      </xdr:blipFill>
      <xdr:spPr>
        <a:xfrm>
          <a:off x="247650" y="104775"/>
          <a:ext cx="2362200" cy="5810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38100</xdr:rowOff>
    </xdr:from>
    <xdr:to>
      <xdr:col>6</xdr:col>
      <xdr:colOff>2028825</xdr:colOff>
      <xdr:row>0</xdr:row>
      <xdr:rowOff>876300</xdr:rowOff>
    </xdr:to>
    <xdr:pic>
      <xdr:nvPicPr>
        <xdr:cNvPr id="1" name="Picture 12" descr="logo"/>
        <xdr:cNvPicPr preferRelativeResize="1">
          <a:picLocks noChangeAspect="1"/>
        </xdr:cNvPicPr>
      </xdr:nvPicPr>
      <xdr:blipFill>
        <a:blip r:embed="rId1"/>
        <a:stretch>
          <a:fillRect/>
        </a:stretch>
      </xdr:blipFill>
      <xdr:spPr>
        <a:xfrm>
          <a:off x="19050" y="38100"/>
          <a:ext cx="34956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hierno.Bah@cnc.fr" TargetMode="External" /><Relationship Id="rId2" Type="http://schemas.openxmlformats.org/officeDocument/2006/relationships/hyperlink" Target="mailto:olivier.fontenay@cnc.fr"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oleObject" Target="../embeddings/oleObject_11_0.bin" /><Relationship Id="rId3" Type="http://schemas.openxmlformats.org/officeDocument/2006/relationships/vmlDrawing" Target="../drawings/vmlDrawing7.v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drawing" Target="../drawings/drawing12.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G51"/>
  <sheetViews>
    <sheetView tabSelected="1" zoomScale="90" zoomScaleNormal="90" zoomScalePageLayoutView="0" workbookViewId="0" topLeftCell="A1">
      <selection activeCell="C11" sqref="C11"/>
    </sheetView>
  </sheetViews>
  <sheetFormatPr defaultColWidth="40.7109375" defaultRowHeight="68.25" customHeight="1"/>
  <cols>
    <col min="1" max="1" width="6.421875" style="411" customWidth="1"/>
    <col min="2" max="2" width="3.7109375" style="411" customWidth="1"/>
    <col min="3" max="3" width="100.7109375" style="411" customWidth="1"/>
    <col min="4" max="4" width="17.421875" style="411" customWidth="1"/>
    <col min="5" max="16384" width="40.7109375" style="411" customWidth="1"/>
  </cols>
  <sheetData>
    <row r="1" ht="73.5" customHeight="1">
      <c r="C1" s="412"/>
    </row>
    <row r="2" ht="20.25" customHeight="1">
      <c r="C2" s="412"/>
    </row>
    <row r="3" ht="15" customHeight="1">
      <c r="C3" s="412"/>
    </row>
    <row r="4" spans="3:4" ht="21.75" customHeight="1">
      <c r="C4" s="422" t="s">
        <v>348</v>
      </c>
      <c r="D4" s="425"/>
    </row>
    <row r="5" ht="15" customHeight="1">
      <c r="C5" s="405"/>
    </row>
    <row r="6" ht="54" customHeight="1">
      <c r="C6" s="403" t="s">
        <v>265</v>
      </c>
    </row>
    <row r="7" ht="15" customHeight="1">
      <c r="C7" s="403"/>
    </row>
    <row r="8" ht="19.5" customHeight="1">
      <c r="C8" s="404" t="s">
        <v>266</v>
      </c>
    </row>
    <row r="9" ht="3" customHeight="1">
      <c r="C9" s="413"/>
    </row>
    <row r="10" ht="13.5" customHeight="1">
      <c r="C10" s="403" t="s">
        <v>349</v>
      </c>
    </row>
    <row r="11" ht="15" customHeight="1">
      <c r="C11" s="403"/>
    </row>
    <row r="12" s="414" customFormat="1" ht="19.5" customHeight="1">
      <c r="C12" s="410" t="s">
        <v>267</v>
      </c>
    </row>
    <row r="13" s="414" customFormat="1" ht="3" customHeight="1">
      <c r="C13" s="418"/>
    </row>
    <row r="14" ht="24.75">
      <c r="C14" s="403" t="s">
        <v>350</v>
      </c>
    </row>
    <row r="15" ht="3" customHeight="1">
      <c r="C15" s="403"/>
    </row>
    <row r="16" ht="15">
      <c r="C16" s="403" t="s">
        <v>351</v>
      </c>
    </row>
    <row r="17" ht="3" customHeight="1">
      <c r="C17" s="403"/>
    </row>
    <row r="18" ht="27" customHeight="1">
      <c r="C18" s="403" t="s">
        <v>352</v>
      </c>
    </row>
    <row r="19" ht="3" customHeight="1">
      <c r="C19" s="403"/>
    </row>
    <row r="20" ht="23.25" customHeight="1">
      <c r="C20" s="403" t="s">
        <v>353</v>
      </c>
    </row>
    <row r="21" ht="15" customHeight="1">
      <c r="C21" s="403"/>
    </row>
    <row r="22" spans="3:4" s="415" customFormat="1" ht="23.25" customHeight="1">
      <c r="C22" s="423" t="s">
        <v>268</v>
      </c>
      <c r="D22" s="424"/>
    </row>
    <row r="23" s="415" customFormat="1" ht="3" customHeight="1">
      <c r="C23" s="407"/>
    </row>
    <row r="24" s="415" customFormat="1" ht="13.5" customHeight="1">
      <c r="C24" s="420" t="s">
        <v>269</v>
      </c>
    </row>
    <row r="25" s="415" customFormat="1" ht="3" customHeight="1">
      <c r="C25" s="420"/>
    </row>
    <row r="26" s="415" customFormat="1" ht="15" customHeight="1">
      <c r="C26" s="408" t="s">
        <v>354</v>
      </c>
    </row>
    <row r="27" s="415" customFormat="1" ht="6" customHeight="1">
      <c r="C27" s="408"/>
    </row>
    <row r="28" s="415" customFormat="1" ht="6" customHeight="1">
      <c r="C28" s="408"/>
    </row>
    <row r="29" s="415" customFormat="1" ht="68.25" customHeight="1">
      <c r="C29" s="477" t="s">
        <v>402</v>
      </c>
    </row>
    <row r="30" s="415" customFormat="1" ht="18" customHeight="1">
      <c r="C30" s="408" t="s">
        <v>355</v>
      </c>
    </row>
    <row r="31" s="415" customFormat="1" ht="3" customHeight="1">
      <c r="C31" s="408"/>
    </row>
    <row r="32" s="415" customFormat="1" ht="24.75">
      <c r="C32" s="409" t="s">
        <v>356</v>
      </c>
    </row>
    <row r="33" s="415" customFormat="1" ht="3" customHeight="1">
      <c r="C33" s="409"/>
    </row>
    <row r="34" s="415" customFormat="1" ht="45" customHeight="1">
      <c r="C34" s="409" t="s">
        <v>357</v>
      </c>
    </row>
    <row r="35" s="415" customFormat="1" ht="3" customHeight="1">
      <c r="C35" s="409"/>
    </row>
    <row r="36" s="415" customFormat="1" ht="50.25" customHeight="1">
      <c r="C36" s="409" t="s">
        <v>451</v>
      </c>
    </row>
    <row r="37" ht="13.5" customHeight="1">
      <c r="C37" s="416"/>
    </row>
    <row r="38" ht="15.75" customHeight="1">
      <c r="C38" s="406" t="s">
        <v>430</v>
      </c>
    </row>
    <row r="39" spans="3:7" ht="3" customHeight="1">
      <c r="C39" s="419"/>
      <c r="D39" s="273"/>
      <c r="E39" s="273"/>
      <c r="F39" s="273"/>
      <c r="G39" s="273"/>
    </row>
    <row r="40" spans="3:7" ht="14.25" customHeight="1">
      <c r="C40" s="419" t="s">
        <v>342</v>
      </c>
      <c r="D40" s="273"/>
      <c r="E40" s="273"/>
      <c r="F40" s="273"/>
      <c r="G40" s="273"/>
    </row>
    <row r="41" spans="3:7" ht="3" customHeight="1">
      <c r="C41" s="419"/>
      <c r="D41" s="273"/>
      <c r="E41" s="273"/>
      <c r="F41" s="273"/>
      <c r="G41" s="273"/>
    </row>
    <row r="42" spans="2:7" ht="14.25" customHeight="1">
      <c r="B42" s="274"/>
      <c r="C42" s="470" t="s">
        <v>343</v>
      </c>
      <c r="D42" s="273"/>
      <c r="E42" s="273"/>
      <c r="F42" s="273"/>
      <c r="G42" s="273"/>
    </row>
    <row r="43" spans="2:7" ht="3" customHeight="1">
      <c r="B43" s="274"/>
      <c r="C43" s="470"/>
      <c r="D43" s="273"/>
      <c r="E43" s="273"/>
      <c r="F43" s="273"/>
      <c r="G43" s="273"/>
    </row>
    <row r="44" spans="2:7" ht="13.5" customHeight="1">
      <c r="B44" s="472" t="s">
        <v>393</v>
      </c>
      <c r="C44" s="419" t="s">
        <v>344</v>
      </c>
      <c r="D44" s="274"/>
      <c r="E44" s="273"/>
      <c r="F44" s="273"/>
      <c r="G44" s="273"/>
    </row>
    <row r="45" spans="3:7" ht="9" customHeight="1">
      <c r="C45" s="419"/>
      <c r="D45" s="274"/>
      <c r="E45" s="275"/>
      <c r="F45" s="273"/>
      <c r="G45" s="273"/>
    </row>
    <row r="46" spans="3:7" ht="16.5" customHeight="1">
      <c r="C46" s="419" t="s">
        <v>263</v>
      </c>
      <c r="D46" s="272"/>
      <c r="E46" s="272"/>
      <c r="F46" s="272"/>
      <c r="G46" s="272"/>
    </row>
    <row r="47" spans="3:7" ht="3" customHeight="1">
      <c r="C47" s="419"/>
      <c r="D47" s="272"/>
      <c r="E47" s="272"/>
      <c r="F47" s="272"/>
      <c r="G47" s="272"/>
    </row>
    <row r="48" ht="11.25" customHeight="1">
      <c r="C48" s="471" t="s">
        <v>264</v>
      </c>
    </row>
    <row r="49" ht="11.25" customHeight="1">
      <c r="C49" s="471"/>
    </row>
    <row r="50" ht="60" customHeight="1">
      <c r="C50" s="421" t="s">
        <v>392</v>
      </c>
    </row>
    <row r="51" ht="18" customHeight="1">
      <c r="C51" s="417"/>
    </row>
    <row r="52" ht="19.5" customHeight="1"/>
  </sheetData>
  <sheetProtection/>
  <hyperlinks>
    <hyperlink ref="C42" r:id="rId1" display="Thierno.Bah@cnc.fr"/>
    <hyperlink ref="C48" r:id="rId2" display="olivier.fontenay@cnc.fr"/>
  </hyperlinks>
  <printOptions/>
  <pageMargins left="0.7" right="0.7" top="0.75" bottom="0.75" header="0.3" footer="0.3"/>
  <pageSetup horizontalDpi="600" verticalDpi="600" orientation="portrait" paperSize="9" r:id="rId4"/>
  <drawing r:id="rId3"/>
</worksheet>
</file>

<file path=xl/worksheets/sheet10.xml><?xml version="1.0" encoding="utf-8"?>
<worksheet xmlns="http://schemas.openxmlformats.org/spreadsheetml/2006/main" xmlns:r="http://schemas.openxmlformats.org/officeDocument/2006/relationships">
  <sheetPr>
    <pageSetUpPr fitToPage="1"/>
  </sheetPr>
  <dimension ref="A3:AO55"/>
  <sheetViews>
    <sheetView zoomScalePageLayoutView="0" workbookViewId="0" topLeftCell="A1">
      <selection activeCell="D21" sqref="D21"/>
    </sheetView>
  </sheetViews>
  <sheetFormatPr defaultColWidth="11.421875" defaultRowHeight="12.75"/>
  <cols>
    <col min="1" max="1" width="1.7109375" style="280" customWidth="1"/>
    <col min="2" max="3" width="2.7109375" style="280" customWidth="1"/>
    <col min="4" max="4" width="30.140625" style="280" customWidth="1"/>
    <col min="5" max="5" width="3.28125" style="280" customWidth="1"/>
    <col min="6" max="6" width="23.140625" style="280" customWidth="1"/>
    <col min="7" max="7" width="2.57421875" style="280" customWidth="1"/>
    <col min="8" max="8" width="21.8515625" style="280" customWidth="1"/>
    <col min="9" max="9" width="2.57421875" style="280" customWidth="1"/>
    <col min="10" max="10" width="22.421875" style="280" customWidth="1"/>
    <col min="11" max="11" width="2.57421875" style="280" customWidth="1"/>
    <col min="12" max="12" width="22.421875" style="280" customWidth="1"/>
    <col min="13" max="13" width="2.7109375" style="280" customWidth="1"/>
    <col min="14" max="14" width="21.7109375" style="280" customWidth="1"/>
    <col min="15" max="16384" width="11.421875" style="280" customWidth="1"/>
  </cols>
  <sheetData>
    <row r="1" s="270" customFormat="1" ht="69.75" customHeight="1"/>
    <row r="2" s="270" customFormat="1" ht="12" customHeight="1"/>
    <row r="3" spans="2:14" s="319" customFormat="1" ht="39.75" customHeight="1">
      <c r="B3" s="804" t="s">
        <v>319</v>
      </c>
      <c r="C3" s="805"/>
      <c r="D3" s="805"/>
      <c r="E3" s="805"/>
      <c r="F3" s="805"/>
      <c r="G3" s="805"/>
      <c r="H3" s="805"/>
      <c r="I3" s="805"/>
      <c r="J3" s="805"/>
      <c r="K3" s="805"/>
      <c r="L3" s="805"/>
      <c r="M3" s="805"/>
      <c r="N3" s="805"/>
    </row>
    <row r="5" spans="30:41" ht="12.75">
      <c r="AD5" s="282"/>
      <c r="AE5" s="282"/>
      <c r="AF5" s="282"/>
      <c r="AG5" s="282"/>
      <c r="AL5" s="282"/>
      <c r="AM5" s="282"/>
      <c r="AN5" s="282"/>
      <c r="AO5" s="282"/>
    </row>
    <row r="6" s="270" customFormat="1" ht="12" customHeight="1">
      <c r="E6" s="320"/>
    </row>
    <row r="7" spans="1:14" ht="12.75" customHeight="1">
      <c r="A7" s="283"/>
      <c r="B7" s="283"/>
      <c r="C7" s="283"/>
      <c r="D7" s="806" t="s">
        <v>323</v>
      </c>
      <c r="E7" s="283"/>
      <c r="F7" s="806" t="s">
        <v>320</v>
      </c>
      <c r="H7" s="806" t="s">
        <v>329</v>
      </c>
      <c r="J7" s="806" t="s">
        <v>330</v>
      </c>
      <c r="K7" s="496"/>
      <c r="L7" s="806" t="s">
        <v>331</v>
      </c>
      <c r="N7" s="800" t="s">
        <v>37</v>
      </c>
    </row>
    <row r="8" spans="1:14" ht="12">
      <c r="A8" s="283"/>
      <c r="B8" s="283"/>
      <c r="C8" s="283"/>
      <c r="D8" s="807"/>
      <c r="E8" s="283"/>
      <c r="F8" s="807"/>
      <c r="H8" s="807"/>
      <c r="J8" s="807"/>
      <c r="K8" s="496"/>
      <c r="L8" s="807"/>
      <c r="N8" s="801"/>
    </row>
    <row r="9" spans="1:14" ht="12.75" thickBot="1">
      <c r="A9" s="283"/>
      <c r="B9" s="283"/>
      <c r="C9" s="283"/>
      <c r="D9" s="808"/>
      <c r="E9" s="283"/>
      <c r="F9" s="808"/>
      <c r="H9" s="808"/>
      <c r="J9" s="808"/>
      <c r="K9" s="496"/>
      <c r="L9" s="808"/>
      <c r="N9" s="802"/>
    </row>
    <row r="10" spans="1:14" ht="12">
      <c r="A10" s="321"/>
      <c r="B10" s="321"/>
      <c r="C10" s="321"/>
      <c r="D10" s="321"/>
      <c r="E10" s="321"/>
      <c r="F10" s="321"/>
      <c r="J10" s="321"/>
      <c r="K10" s="321"/>
      <c r="L10" s="321"/>
      <c r="N10" s="321"/>
    </row>
    <row r="11" spans="1:14" ht="12">
      <c r="A11" s="321"/>
      <c r="B11" s="322">
        <v>1</v>
      </c>
      <c r="C11" s="322"/>
      <c r="D11" s="503"/>
      <c r="E11" s="322"/>
      <c r="F11" s="500">
        <v>0</v>
      </c>
      <c r="G11" s="325"/>
      <c r="H11" s="505">
        <v>0</v>
      </c>
      <c r="I11" s="325"/>
      <c r="J11" s="497">
        <v>0</v>
      </c>
      <c r="K11" s="553"/>
      <c r="L11" s="500">
        <v>0</v>
      </c>
      <c r="N11" s="506">
        <f>F11+H11+J11</f>
        <v>0</v>
      </c>
    </row>
    <row r="12" spans="1:14" ht="12">
      <c r="A12" s="321"/>
      <c r="B12" s="322"/>
      <c r="C12" s="322"/>
      <c r="D12" s="326"/>
      <c r="E12" s="322"/>
      <c r="F12" s="326"/>
      <c r="G12" s="325"/>
      <c r="H12" s="325"/>
      <c r="I12" s="325"/>
      <c r="J12" s="326"/>
      <c r="K12" s="326"/>
      <c r="L12" s="326"/>
      <c r="N12" s="326"/>
    </row>
    <row r="13" spans="1:14" ht="12">
      <c r="A13" s="321"/>
      <c r="B13" s="322">
        <v>2</v>
      </c>
      <c r="C13" s="322"/>
      <c r="D13" s="502"/>
      <c r="E13" s="322"/>
      <c r="F13" s="504">
        <v>0</v>
      </c>
      <c r="G13" s="325"/>
      <c r="H13" s="499">
        <v>0</v>
      </c>
      <c r="I13" s="325"/>
      <c r="J13" s="497">
        <v>0</v>
      </c>
      <c r="K13" s="553"/>
      <c r="L13" s="504">
        <v>0</v>
      </c>
      <c r="N13" s="506">
        <f>F13+H13+J13</f>
        <v>0</v>
      </c>
    </row>
    <row r="14" spans="1:14" ht="12">
      <c r="A14" s="321"/>
      <c r="B14" s="322"/>
      <c r="C14" s="322"/>
      <c r="D14" s="326"/>
      <c r="E14" s="322"/>
      <c r="F14" s="326"/>
      <c r="G14" s="325"/>
      <c r="H14" s="325"/>
      <c r="I14" s="325"/>
      <c r="J14" s="326"/>
      <c r="K14" s="326"/>
      <c r="L14" s="326"/>
      <c r="N14" s="326"/>
    </row>
    <row r="15" spans="1:14" ht="12">
      <c r="A15" s="321"/>
      <c r="B15" s="322">
        <v>3</v>
      </c>
      <c r="C15" s="322"/>
      <c r="D15" s="498"/>
      <c r="E15" s="322"/>
      <c r="F15" s="497">
        <v>0</v>
      </c>
      <c r="G15" s="325"/>
      <c r="H15" s="501">
        <v>0</v>
      </c>
      <c r="I15" s="325"/>
      <c r="J15" s="497">
        <v>0</v>
      </c>
      <c r="K15" s="553"/>
      <c r="L15" s="497">
        <v>0</v>
      </c>
      <c r="N15" s="506">
        <f>F15+H15+J15</f>
        <v>0</v>
      </c>
    </row>
    <row r="16" spans="1:14" ht="12">
      <c r="A16" s="321"/>
      <c r="B16" s="321"/>
      <c r="C16" s="321"/>
      <c r="D16" s="326"/>
      <c r="E16" s="321"/>
      <c r="F16" s="326"/>
      <c r="G16" s="325"/>
      <c r="H16" s="325"/>
      <c r="I16" s="325"/>
      <c r="J16" s="326"/>
      <c r="K16" s="326"/>
      <c r="L16" s="326"/>
      <c r="N16" s="326"/>
    </row>
    <row r="17" spans="1:14" ht="12">
      <c r="A17" s="321"/>
      <c r="B17" s="323">
        <v>4</v>
      </c>
      <c r="C17" s="323"/>
      <c r="D17" s="498"/>
      <c r="E17" s="323"/>
      <c r="F17" s="497">
        <v>0</v>
      </c>
      <c r="G17" s="325"/>
      <c r="H17" s="499">
        <v>0</v>
      </c>
      <c r="I17" s="325"/>
      <c r="J17" s="497">
        <v>0</v>
      </c>
      <c r="K17" s="553"/>
      <c r="L17" s="497">
        <v>0</v>
      </c>
      <c r="N17" s="506">
        <f>F17+H17+J17</f>
        <v>0</v>
      </c>
    </row>
    <row r="18" spans="1:14" ht="12">
      <c r="A18" s="321"/>
      <c r="B18" s="323"/>
      <c r="C18" s="323"/>
      <c r="D18" s="326"/>
      <c r="E18" s="323"/>
      <c r="F18" s="326"/>
      <c r="G18" s="325"/>
      <c r="H18" s="325"/>
      <c r="I18" s="325"/>
      <c r="J18" s="326"/>
      <c r="K18" s="326"/>
      <c r="L18" s="326"/>
      <c r="N18" s="326"/>
    </row>
    <row r="19" spans="1:14" ht="12">
      <c r="A19" s="321"/>
      <c r="B19" s="323">
        <v>5</v>
      </c>
      <c r="C19" s="323"/>
      <c r="D19" s="498"/>
      <c r="E19" s="323"/>
      <c r="F19" s="497">
        <v>0</v>
      </c>
      <c r="G19" s="325"/>
      <c r="H19" s="499">
        <v>0</v>
      </c>
      <c r="I19" s="325"/>
      <c r="J19" s="497">
        <v>0</v>
      </c>
      <c r="K19" s="553"/>
      <c r="L19" s="497">
        <v>0</v>
      </c>
      <c r="N19" s="506">
        <f>F19+H19+J19</f>
        <v>0</v>
      </c>
    </row>
    <row r="20" spans="1:12" s="294" customFormat="1" ht="4.5" customHeight="1">
      <c r="A20" s="329"/>
      <c r="B20" s="329"/>
      <c r="C20" s="329"/>
      <c r="D20" s="329"/>
      <c r="E20" s="329"/>
      <c r="F20" s="329"/>
      <c r="G20" s="329"/>
      <c r="H20" s="329"/>
      <c r="I20" s="329"/>
      <c r="J20" s="329"/>
      <c r="K20" s="329"/>
      <c r="L20" s="329"/>
    </row>
    <row r="21" spans="1:14" s="332" customFormat="1" ht="12" customHeight="1" thickBot="1">
      <c r="A21" s="329"/>
      <c r="B21" s="329"/>
      <c r="C21" s="329"/>
      <c r="D21" s="542" t="s">
        <v>37</v>
      </c>
      <c r="E21" s="329"/>
      <c r="F21" s="590">
        <f>+F11+F13+F15+F17+F19</f>
        <v>0</v>
      </c>
      <c r="G21" s="329"/>
      <c r="H21" s="590">
        <f>+H11+H13+H15+H17+H19</f>
        <v>0</v>
      </c>
      <c r="I21" s="329"/>
      <c r="J21" s="590">
        <f>+J11+J13+J15+J17+J19</f>
        <v>0</v>
      </c>
      <c r="K21" s="329"/>
      <c r="L21" s="590">
        <f>+L11+L13+L15+L17+L19</f>
        <v>0</v>
      </c>
      <c r="N21" s="590">
        <f>+N11+N13+N15+N17+N19</f>
        <v>0</v>
      </c>
    </row>
    <row r="22" spans="1:12" s="332" customFormat="1" ht="4.5" customHeight="1">
      <c r="A22" s="329"/>
      <c r="B22" s="329"/>
      <c r="C22" s="329"/>
      <c r="D22" s="329"/>
      <c r="E22" s="329"/>
      <c r="F22" s="329"/>
      <c r="G22" s="329"/>
      <c r="H22" s="329"/>
      <c r="I22" s="329"/>
      <c r="J22" s="329"/>
      <c r="K22" s="329"/>
      <c r="L22" s="329"/>
    </row>
    <row r="23" spans="1:12" ht="12.75" customHeight="1">
      <c r="A23" s="321"/>
      <c r="B23" s="323"/>
      <c r="C23" s="323"/>
      <c r="D23" s="323"/>
      <c r="E23" s="326"/>
      <c r="F23" s="325"/>
      <c r="G23" s="325"/>
      <c r="H23" s="325"/>
      <c r="I23" s="326"/>
      <c r="J23" s="326"/>
      <c r="K23" s="326"/>
      <c r="L23" s="326"/>
    </row>
    <row r="24" spans="1:25" s="373" customFormat="1" ht="15" customHeight="1" thickBot="1">
      <c r="A24" s="327"/>
      <c r="B24" s="328"/>
      <c r="C24" s="328"/>
      <c r="D24" s="811" t="s">
        <v>364</v>
      </c>
      <c r="E24" s="812"/>
      <c r="F24" s="812"/>
      <c r="G24" s="812"/>
      <c r="H24" s="812"/>
      <c r="I24" s="812"/>
      <c r="J24" s="812"/>
      <c r="K24" s="812"/>
      <c r="L24" s="814"/>
      <c r="M24" s="543"/>
      <c r="N24" s="542"/>
      <c r="O24" s="545"/>
      <c r="P24" s="544"/>
      <c r="Q24" s="544"/>
      <c r="R24" s="544"/>
      <c r="S24" s="544"/>
      <c r="T24" s="544"/>
      <c r="U24" s="544"/>
      <c r="V24" s="544"/>
      <c r="W24" s="544"/>
      <c r="X24" s="544"/>
      <c r="Y24" s="544"/>
    </row>
    <row r="25" spans="1:13" ht="13.5" customHeight="1">
      <c r="A25" s="321"/>
      <c r="B25" s="322"/>
      <c r="C25" s="322"/>
      <c r="E25" s="544"/>
      <c r="F25" s="544"/>
      <c r="G25" s="544"/>
      <c r="H25" s="544"/>
      <c r="I25" s="544"/>
      <c r="J25" s="544"/>
      <c r="K25" s="544"/>
      <c r="L25" s="544"/>
      <c r="M25" s="326"/>
    </row>
    <row r="26" spans="1:24" s="112" customFormat="1" ht="15" customHeight="1" thickBot="1">
      <c r="A26" s="327"/>
      <c r="B26" s="328"/>
      <c r="C26" s="328"/>
      <c r="D26" s="811" t="s">
        <v>404</v>
      </c>
      <c r="E26" s="812"/>
      <c r="F26" s="812"/>
      <c r="G26" s="812"/>
      <c r="H26" s="812"/>
      <c r="I26" s="812"/>
      <c r="J26" s="812"/>
      <c r="K26" s="812"/>
      <c r="L26" s="812"/>
      <c r="M26" s="561"/>
      <c r="N26" s="546"/>
      <c r="O26" s="328"/>
      <c r="P26" s="328"/>
      <c r="Q26" s="328"/>
      <c r="R26" s="328"/>
      <c r="S26" s="328"/>
      <c r="T26" s="328"/>
      <c r="U26" s="328"/>
      <c r="V26" s="328"/>
      <c r="W26" s="328"/>
      <c r="X26" s="328"/>
    </row>
    <row r="27" spans="1:12" s="294" customFormat="1" ht="4.5" customHeight="1">
      <c r="A27" s="329"/>
      <c r="B27" s="329"/>
      <c r="C27" s="329"/>
      <c r="D27" s="329"/>
      <c r="E27" s="329"/>
      <c r="F27" s="329"/>
      <c r="G27" s="329"/>
      <c r="H27" s="329"/>
      <c r="I27" s="329"/>
      <c r="J27" s="329"/>
      <c r="K27" s="329"/>
      <c r="L27" s="329"/>
    </row>
    <row r="28" spans="4:14" ht="12">
      <c r="D28" s="797"/>
      <c r="E28" s="797"/>
      <c r="F28" s="797"/>
      <c r="G28" s="797"/>
      <c r="H28" s="797"/>
      <c r="I28" s="797"/>
      <c r="M28" s="324"/>
      <c r="N28" s="324"/>
    </row>
    <row r="29" spans="2:39" ht="12.75">
      <c r="B29" s="809" t="s">
        <v>307</v>
      </c>
      <c r="C29" s="809"/>
      <c r="D29" s="809"/>
      <c r="E29" s="798"/>
      <c r="F29" s="798"/>
      <c r="G29" s="798"/>
      <c r="H29" s="798"/>
      <c r="I29" s="798"/>
      <c r="J29" s="798"/>
      <c r="K29" s="798"/>
      <c r="L29" s="798"/>
      <c r="M29" s="798"/>
      <c r="N29" s="798"/>
      <c r="AB29" s="282"/>
      <c r="AC29" s="282"/>
      <c r="AD29" s="282"/>
      <c r="AE29" s="282"/>
      <c r="AJ29" s="282"/>
      <c r="AK29" s="282"/>
      <c r="AL29" s="282"/>
      <c r="AM29" s="282"/>
    </row>
    <row r="30" spans="1:14" s="278" customFormat="1" ht="12">
      <c r="A30" s="280"/>
      <c r="B30" s="809"/>
      <c r="C30" s="809"/>
      <c r="D30" s="809"/>
      <c r="E30" s="798"/>
      <c r="F30" s="798"/>
      <c r="G30" s="798"/>
      <c r="H30" s="798"/>
      <c r="I30" s="798"/>
      <c r="J30" s="798"/>
      <c r="K30" s="798"/>
      <c r="L30" s="798"/>
      <c r="M30" s="798"/>
      <c r="N30" s="798"/>
    </row>
    <row r="31" spans="2:14" ht="12">
      <c r="B31" s="809"/>
      <c r="C31" s="809"/>
      <c r="D31" s="809"/>
      <c r="E31" s="798"/>
      <c r="F31" s="798"/>
      <c r="G31" s="798"/>
      <c r="H31" s="798"/>
      <c r="I31" s="798"/>
      <c r="J31" s="798"/>
      <c r="K31" s="798"/>
      <c r="L31" s="798"/>
      <c r="M31" s="798"/>
      <c r="N31" s="798"/>
    </row>
    <row r="32" spans="2:14" ht="12">
      <c r="B32" s="809"/>
      <c r="C32" s="809"/>
      <c r="D32" s="809"/>
      <c r="E32" s="798"/>
      <c r="F32" s="798"/>
      <c r="G32" s="798"/>
      <c r="H32" s="798"/>
      <c r="I32" s="798"/>
      <c r="J32" s="798"/>
      <c r="K32" s="798"/>
      <c r="L32" s="798"/>
      <c r="M32" s="798"/>
      <c r="N32" s="798"/>
    </row>
    <row r="33" spans="2:14" ht="12">
      <c r="B33" s="809"/>
      <c r="C33" s="809"/>
      <c r="D33" s="809"/>
      <c r="E33" s="798"/>
      <c r="F33" s="798"/>
      <c r="G33" s="798"/>
      <c r="H33" s="798"/>
      <c r="I33" s="798"/>
      <c r="J33" s="798"/>
      <c r="K33" s="798"/>
      <c r="L33" s="798"/>
      <c r="M33" s="798"/>
      <c r="N33" s="798"/>
    </row>
    <row r="34" spans="2:14" ht="39.75" customHeight="1">
      <c r="B34" s="809"/>
      <c r="C34" s="809"/>
      <c r="D34" s="809"/>
      <c r="E34" s="799"/>
      <c r="F34" s="799"/>
      <c r="G34" s="799"/>
      <c r="H34" s="799"/>
      <c r="I34" s="799"/>
      <c r="J34" s="799"/>
      <c r="K34" s="799"/>
      <c r="L34" s="799"/>
      <c r="M34" s="799"/>
      <c r="N34" s="799"/>
    </row>
    <row r="35" spans="2:14" ht="12.75">
      <c r="B35" s="330"/>
      <c r="C35" s="330"/>
      <c r="D35" s="330"/>
      <c r="E35" s="330"/>
      <c r="F35" s="330"/>
      <c r="G35" s="330"/>
      <c r="H35" s="330"/>
      <c r="I35" s="330"/>
      <c r="J35" s="330"/>
      <c r="K35" s="507"/>
      <c r="L35" s="507"/>
      <c r="M35" s="330"/>
      <c r="N35" s="330"/>
    </row>
    <row r="37" spans="1:15" ht="12">
      <c r="A37" s="324"/>
      <c r="B37" s="324"/>
      <c r="C37" s="324"/>
      <c r="D37" s="803"/>
      <c r="E37" s="510"/>
      <c r="F37" s="803"/>
      <c r="G37" s="324"/>
      <c r="H37" s="803"/>
      <c r="I37" s="324"/>
      <c r="J37" s="803"/>
      <c r="K37" s="496"/>
      <c r="L37" s="496"/>
      <c r="M37" s="324"/>
      <c r="N37" s="803"/>
      <c r="O37" s="324"/>
    </row>
    <row r="38" spans="1:15" ht="12">
      <c r="A38" s="324"/>
      <c r="B38" s="324"/>
      <c r="C38" s="324"/>
      <c r="D38" s="803"/>
      <c r="E38" s="510"/>
      <c r="F38" s="803"/>
      <c r="G38" s="324"/>
      <c r="H38" s="803"/>
      <c r="I38" s="324"/>
      <c r="J38" s="803"/>
      <c r="K38" s="496"/>
      <c r="L38" s="496"/>
      <c r="M38" s="324"/>
      <c r="N38" s="803"/>
      <c r="O38" s="324"/>
    </row>
    <row r="39" spans="1:15" ht="12">
      <c r="A39" s="324"/>
      <c r="B39" s="324"/>
      <c r="C39" s="324"/>
      <c r="D39" s="803"/>
      <c r="E39" s="510"/>
      <c r="F39" s="803"/>
      <c r="G39" s="324"/>
      <c r="H39" s="803"/>
      <c r="I39" s="324"/>
      <c r="J39" s="803"/>
      <c r="K39" s="496"/>
      <c r="L39" s="496"/>
      <c r="M39" s="324"/>
      <c r="N39" s="803"/>
      <c r="O39" s="324"/>
    </row>
    <row r="40" spans="1:15" ht="12">
      <c r="A40" s="324"/>
      <c r="B40" s="324"/>
      <c r="C40" s="324"/>
      <c r="D40" s="547"/>
      <c r="E40" s="547"/>
      <c r="F40" s="547"/>
      <c r="G40" s="324"/>
      <c r="H40" s="324"/>
      <c r="I40" s="324"/>
      <c r="J40" s="547"/>
      <c r="K40" s="547"/>
      <c r="L40" s="547"/>
      <c r="M40" s="324"/>
      <c r="N40" s="547"/>
      <c r="O40" s="324"/>
    </row>
    <row r="41" spans="1:15" ht="12">
      <c r="A41" s="324"/>
      <c r="B41" s="324"/>
      <c r="C41" s="324"/>
      <c r="D41" s="548"/>
      <c r="E41" s="549"/>
      <c r="F41" s="550"/>
      <c r="G41" s="551"/>
      <c r="H41" s="552"/>
      <c r="I41" s="551"/>
      <c r="J41" s="553"/>
      <c r="K41" s="553"/>
      <c r="L41" s="553"/>
      <c r="M41" s="324"/>
      <c r="N41" s="554"/>
      <c r="O41" s="324"/>
    </row>
    <row r="42" spans="1:15" ht="12">
      <c r="A42" s="324"/>
      <c r="B42" s="324"/>
      <c r="C42" s="324"/>
      <c r="D42" s="326"/>
      <c r="E42" s="549"/>
      <c r="F42" s="326"/>
      <c r="G42" s="551"/>
      <c r="H42" s="551"/>
      <c r="I42" s="551"/>
      <c r="J42" s="326"/>
      <c r="K42" s="326"/>
      <c r="L42" s="326"/>
      <c r="M42" s="324"/>
      <c r="N42" s="326"/>
      <c r="O42" s="324"/>
    </row>
    <row r="43" spans="1:15" ht="12">
      <c r="A43" s="324"/>
      <c r="B43" s="324"/>
      <c r="C43" s="324"/>
      <c r="D43" s="555"/>
      <c r="E43" s="549"/>
      <c r="F43" s="556"/>
      <c r="G43" s="551"/>
      <c r="H43" s="556"/>
      <c r="I43" s="551"/>
      <c r="J43" s="553"/>
      <c r="K43" s="553"/>
      <c r="L43" s="553"/>
      <c r="M43" s="324"/>
      <c r="N43" s="554"/>
      <c r="O43" s="324"/>
    </row>
    <row r="44" spans="1:15" ht="12">
      <c r="A44" s="324"/>
      <c r="B44" s="324"/>
      <c r="C44" s="324"/>
      <c r="D44" s="326"/>
      <c r="E44" s="549"/>
      <c r="F44" s="326"/>
      <c r="G44" s="551"/>
      <c r="H44" s="551"/>
      <c r="I44" s="551"/>
      <c r="J44" s="326"/>
      <c r="K44" s="326"/>
      <c r="L44" s="326"/>
      <c r="M44" s="324"/>
      <c r="N44" s="326"/>
      <c r="O44" s="324"/>
    </row>
    <row r="45" spans="1:15" ht="12">
      <c r="A45" s="324"/>
      <c r="B45" s="324"/>
      <c r="C45" s="324"/>
      <c r="D45" s="554"/>
      <c r="E45" s="549"/>
      <c r="F45" s="553"/>
      <c r="G45" s="551"/>
      <c r="H45" s="556"/>
      <c r="I45" s="551"/>
      <c r="J45" s="553"/>
      <c r="K45" s="553"/>
      <c r="L45" s="553"/>
      <c r="M45" s="324"/>
      <c r="N45" s="554"/>
      <c r="O45" s="324"/>
    </row>
    <row r="46" spans="1:15" ht="12">
      <c r="A46" s="324"/>
      <c r="B46" s="324"/>
      <c r="C46" s="324"/>
      <c r="D46" s="326"/>
      <c r="E46" s="547"/>
      <c r="F46" s="326"/>
      <c r="G46" s="551"/>
      <c r="H46" s="551"/>
      <c r="I46" s="551"/>
      <c r="J46" s="326"/>
      <c r="K46" s="326"/>
      <c r="L46" s="326"/>
      <c r="M46" s="324"/>
      <c r="N46" s="326"/>
      <c r="O46" s="324"/>
    </row>
    <row r="47" spans="1:15" ht="12">
      <c r="A47" s="324"/>
      <c r="B47" s="324"/>
      <c r="C47" s="324"/>
      <c r="D47" s="554"/>
      <c r="E47" s="557"/>
      <c r="F47" s="553"/>
      <c r="G47" s="551"/>
      <c r="H47" s="556"/>
      <c r="I47" s="551"/>
      <c r="J47" s="553"/>
      <c r="K47" s="553"/>
      <c r="L47" s="553"/>
      <c r="M47" s="324"/>
      <c r="N47" s="554"/>
      <c r="O47" s="324"/>
    </row>
    <row r="48" spans="1:15" ht="12">
      <c r="A48" s="324"/>
      <c r="B48" s="324"/>
      <c r="C48" s="324"/>
      <c r="D48" s="326"/>
      <c r="E48" s="557"/>
      <c r="F48" s="326"/>
      <c r="G48" s="551"/>
      <c r="H48" s="551"/>
      <c r="I48" s="551"/>
      <c r="J48" s="326"/>
      <c r="K48" s="326"/>
      <c r="L48" s="326"/>
      <c r="M48" s="324"/>
      <c r="N48" s="326"/>
      <c r="O48" s="324"/>
    </row>
    <row r="49" spans="1:15" ht="12">
      <c r="A49" s="324"/>
      <c r="B49" s="324"/>
      <c r="C49" s="324"/>
      <c r="D49" s="554"/>
      <c r="E49" s="557"/>
      <c r="F49" s="553"/>
      <c r="G49" s="551"/>
      <c r="H49" s="556"/>
      <c r="I49" s="551"/>
      <c r="J49" s="553"/>
      <c r="K49" s="553"/>
      <c r="L49" s="553"/>
      <c r="M49" s="324"/>
      <c r="N49" s="554"/>
      <c r="O49" s="324"/>
    </row>
    <row r="50" spans="1:15" ht="12">
      <c r="A50" s="324"/>
      <c r="B50" s="324"/>
      <c r="C50" s="324"/>
      <c r="D50" s="558"/>
      <c r="E50" s="558"/>
      <c r="F50" s="558"/>
      <c r="G50" s="558"/>
      <c r="H50" s="558"/>
      <c r="I50" s="558"/>
      <c r="J50" s="558"/>
      <c r="K50" s="558"/>
      <c r="L50" s="558"/>
      <c r="M50" s="515"/>
      <c r="N50" s="515"/>
      <c r="O50" s="324"/>
    </row>
    <row r="51" spans="1:15" ht="12">
      <c r="A51" s="324"/>
      <c r="B51" s="324"/>
      <c r="C51" s="324"/>
      <c r="D51" s="557"/>
      <c r="E51" s="326"/>
      <c r="F51" s="551"/>
      <c r="G51" s="551"/>
      <c r="H51" s="551"/>
      <c r="I51" s="326"/>
      <c r="J51" s="326"/>
      <c r="K51" s="326"/>
      <c r="L51" s="326"/>
      <c r="M51" s="324"/>
      <c r="N51" s="324"/>
      <c r="O51" s="324"/>
    </row>
    <row r="52" spans="1:15" ht="12.75">
      <c r="A52" s="324"/>
      <c r="B52" s="324"/>
      <c r="C52" s="324"/>
      <c r="D52" s="810"/>
      <c r="E52" s="810"/>
      <c r="F52" s="810"/>
      <c r="G52" s="810"/>
      <c r="H52" s="810"/>
      <c r="I52" s="810"/>
      <c r="J52" s="559"/>
      <c r="K52" s="559"/>
      <c r="L52" s="559"/>
      <c r="M52" s="813"/>
      <c r="N52" s="813"/>
      <c r="O52" s="324"/>
    </row>
    <row r="53" spans="1:15" ht="12">
      <c r="A53" s="324"/>
      <c r="B53" s="324"/>
      <c r="C53" s="324"/>
      <c r="D53" s="549"/>
      <c r="E53" s="326"/>
      <c r="F53" s="326"/>
      <c r="G53" s="326"/>
      <c r="H53" s="551"/>
      <c r="I53" s="551"/>
      <c r="J53" s="551"/>
      <c r="K53" s="551"/>
      <c r="L53" s="551"/>
      <c r="M53" s="326"/>
      <c r="N53" s="324"/>
      <c r="O53" s="324"/>
    </row>
    <row r="54" spans="1:15" ht="12.75">
      <c r="A54" s="324"/>
      <c r="B54" s="324"/>
      <c r="C54" s="324"/>
      <c r="D54" s="810"/>
      <c r="E54" s="810"/>
      <c r="F54" s="810"/>
      <c r="G54" s="810"/>
      <c r="H54" s="810"/>
      <c r="I54" s="810"/>
      <c r="J54" s="559"/>
      <c r="K54" s="559"/>
      <c r="L54" s="559"/>
      <c r="M54" s="815"/>
      <c r="N54" s="815"/>
      <c r="O54" s="324"/>
    </row>
    <row r="55" spans="4:8" ht="12">
      <c r="D55" s="796"/>
      <c r="E55" s="796"/>
      <c r="F55" s="796"/>
      <c r="G55" s="796"/>
      <c r="H55" s="796"/>
    </row>
  </sheetData>
  <sheetProtection/>
  <mergeCells count="22">
    <mergeCell ref="D54:I54"/>
    <mergeCell ref="M54:N54"/>
    <mergeCell ref="B3:N3"/>
    <mergeCell ref="F7:F9"/>
    <mergeCell ref="B29:D34"/>
    <mergeCell ref="D52:I52"/>
    <mergeCell ref="H7:H9"/>
    <mergeCell ref="D7:D9"/>
    <mergeCell ref="D26:L26"/>
    <mergeCell ref="J7:J9"/>
    <mergeCell ref="D37:D39"/>
    <mergeCell ref="L7:L9"/>
    <mergeCell ref="D55:H55"/>
    <mergeCell ref="D28:I28"/>
    <mergeCell ref="E29:N34"/>
    <mergeCell ref="N7:N9"/>
    <mergeCell ref="H37:H39"/>
    <mergeCell ref="J37:J39"/>
    <mergeCell ref="M52:N52"/>
    <mergeCell ref="F37:F39"/>
    <mergeCell ref="N37:N39"/>
    <mergeCell ref="D24:L24"/>
  </mergeCells>
  <printOptions/>
  <pageMargins left="0.7" right="0.7" top="0.75" bottom="0.75" header="0.3" footer="0.3"/>
  <pageSetup fitToWidth="0" fitToHeight="1" horizontalDpi="600" verticalDpi="600" orientation="landscape" paperSize="9" scale="56" r:id="rId2"/>
  <ignoredErrors>
    <ignoredError sqref="N14 N16 N18" unlockedFormula="1"/>
  </ignoredErrors>
  <drawing r:id="rId1"/>
</worksheet>
</file>

<file path=xl/worksheets/sheet11.xml><?xml version="1.0" encoding="utf-8"?>
<worksheet xmlns="http://schemas.openxmlformats.org/spreadsheetml/2006/main" xmlns:r="http://schemas.openxmlformats.org/officeDocument/2006/relationships">
  <sheetPr codeName="Feuil4"/>
  <dimension ref="A1:AQ72"/>
  <sheetViews>
    <sheetView showGridLines="0" zoomScaleSheetLayoutView="100" zoomScalePageLayoutView="0" workbookViewId="0" topLeftCell="C1">
      <selection activeCell="AE22" sqref="AE22"/>
    </sheetView>
  </sheetViews>
  <sheetFormatPr defaultColWidth="11.421875" defaultRowHeight="12.75"/>
  <cols>
    <col min="1" max="1" width="1.421875" style="0" customWidth="1"/>
    <col min="2" max="16" width="3.7109375" style="0" customWidth="1"/>
    <col min="17" max="17" width="1.7109375" style="0" customWidth="1"/>
    <col min="18" max="24" width="3.7109375" style="0" customWidth="1"/>
    <col min="25" max="25" width="1.7109375" style="0" customWidth="1"/>
    <col min="26" max="30" width="3.7109375" style="0" customWidth="1"/>
    <col min="31" max="31" width="1.7109375" style="0" customWidth="1"/>
    <col min="32" max="36" width="3.7109375" style="0" customWidth="1"/>
    <col min="37" max="37" width="1.7109375" style="0" customWidth="1"/>
    <col min="38" max="40" width="3.7109375" style="0" customWidth="1"/>
    <col min="41" max="42" width="0.9921875" style="0" customWidth="1"/>
    <col min="43" max="79" width="3.7109375" style="0" customWidth="1"/>
  </cols>
  <sheetData>
    <row r="1" ht="69.75" customHeight="1">
      <c r="C1" s="18"/>
    </row>
    <row r="2" ht="12.75">
      <c r="C2" s="18"/>
    </row>
    <row r="3" spans="2:41" s="18" customFormat="1" ht="39.75" customHeight="1" thickBot="1">
      <c r="B3" s="606" t="s">
        <v>312</v>
      </c>
      <c r="C3" s="607"/>
      <c r="D3" s="607"/>
      <c r="E3" s="607"/>
      <c r="F3" s="607"/>
      <c r="G3" s="607"/>
      <c r="H3" s="607"/>
      <c r="I3" s="607"/>
      <c r="J3" s="607"/>
      <c r="K3" s="607"/>
      <c r="L3" s="607"/>
      <c r="M3" s="607"/>
      <c r="N3" s="607"/>
      <c r="O3" s="607"/>
      <c r="P3" s="607"/>
      <c r="Q3" s="607"/>
      <c r="R3" s="607"/>
      <c r="S3" s="607"/>
      <c r="T3" s="607"/>
      <c r="U3" s="607"/>
      <c r="V3" s="607"/>
      <c r="W3" s="607"/>
      <c r="X3" s="607"/>
      <c r="Y3" s="607"/>
      <c r="Z3" s="607"/>
      <c r="AA3" s="607"/>
      <c r="AB3" s="607"/>
      <c r="AC3" s="607"/>
      <c r="AD3" s="607"/>
      <c r="AE3" s="607"/>
      <c r="AF3" s="607"/>
      <c r="AG3" s="607"/>
      <c r="AH3" s="607"/>
      <c r="AI3" s="607"/>
      <c r="AJ3" s="607"/>
      <c r="AK3" s="607"/>
      <c r="AL3" s="607"/>
      <c r="AM3" s="607"/>
      <c r="AN3" s="607"/>
      <c r="AO3" s="608"/>
    </row>
    <row r="4" spans="2:37" s="18" customFormat="1" ht="12" customHeight="1">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row>
    <row r="5" ht="12.75">
      <c r="C5" s="18"/>
    </row>
    <row r="6" spans="2:16" ht="12.75">
      <c r="B6" s="4" t="s">
        <v>129</v>
      </c>
      <c r="C6" s="1"/>
      <c r="D6" s="1"/>
      <c r="E6" s="1"/>
      <c r="F6" s="1"/>
      <c r="G6" s="1"/>
      <c r="H6" s="1"/>
      <c r="I6" s="1"/>
      <c r="J6" s="1"/>
      <c r="K6" s="1"/>
      <c r="L6" s="1"/>
      <c r="M6" s="1"/>
      <c r="N6" s="1"/>
      <c r="O6" s="1"/>
      <c r="P6" s="1"/>
    </row>
    <row r="8" spans="2:40" s="21" customFormat="1" ht="48.75" customHeight="1" thickBot="1">
      <c r="B8" s="817" t="s">
        <v>60</v>
      </c>
      <c r="C8" s="818"/>
      <c r="D8" s="818"/>
      <c r="E8" s="818"/>
      <c r="F8" s="818"/>
      <c r="G8" s="818"/>
      <c r="H8" s="818"/>
      <c r="I8" s="818"/>
      <c r="J8" s="818"/>
      <c r="K8" s="818"/>
      <c r="L8" s="818"/>
      <c r="M8" s="818"/>
      <c r="N8" s="818"/>
      <c r="O8" s="818"/>
      <c r="P8" s="819"/>
      <c r="Q8" s="36"/>
      <c r="R8" s="817" t="s">
        <v>44</v>
      </c>
      <c r="S8" s="818"/>
      <c r="T8" s="818"/>
      <c r="U8" s="818"/>
      <c r="V8" s="818"/>
      <c r="W8" s="818"/>
      <c r="X8" s="819"/>
      <c r="Y8" s="36"/>
      <c r="Z8" s="817" t="s">
        <v>45</v>
      </c>
      <c r="AA8" s="818"/>
      <c r="AB8" s="818"/>
      <c r="AC8" s="818"/>
      <c r="AD8" s="819"/>
      <c r="AF8" s="817" t="s">
        <v>46</v>
      </c>
      <c r="AG8" s="818"/>
      <c r="AH8" s="818"/>
      <c r="AI8" s="818"/>
      <c r="AJ8" s="819"/>
      <c r="AL8" s="827" t="s">
        <v>168</v>
      </c>
      <c r="AM8" s="828"/>
      <c r="AN8" s="829"/>
    </row>
    <row r="9" spans="17:24" ht="12.75">
      <c r="Q9" s="8"/>
      <c r="R9" s="8"/>
      <c r="S9" s="8"/>
      <c r="T9" s="8"/>
      <c r="U9" s="8"/>
      <c r="V9" s="8"/>
      <c r="W9" s="8"/>
      <c r="X9" s="8"/>
    </row>
    <row r="10" spans="2:39" s="11" customFormat="1" ht="12.75" customHeight="1">
      <c r="B10" s="65" t="s">
        <v>66</v>
      </c>
      <c r="C10" s="81" t="s">
        <v>69</v>
      </c>
      <c r="D10" s="49"/>
      <c r="E10" s="49"/>
      <c r="F10" s="49"/>
      <c r="G10" s="49"/>
      <c r="H10" s="49"/>
      <c r="I10" s="49"/>
      <c r="J10" s="49"/>
      <c r="K10" s="10"/>
      <c r="L10" s="10"/>
      <c r="M10" s="10"/>
      <c r="N10" s="10"/>
      <c r="O10" s="10"/>
      <c r="P10" s="10"/>
      <c r="Q10" s="26"/>
      <c r="R10" s="697"/>
      <c r="S10" s="697"/>
      <c r="T10" s="697"/>
      <c r="U10" s="697"/>
      <c r="V10" s="697"/>
      <c r="W10" s="697"/>
      <c r="X10" s="697"/>
      <c r="Y10" s="26"/>
      <c r="Z10" s="816"/>
      <c r="AA10" s="816"/>
      <c r="AB10" s="816"/>
      <c r="AC10" s="816"/>
      <c r="AD10" s="816"/>
      <c r="AF10" s="816"/>
      <c r="AG10" s="816"/>
      <c r="AH10" s="816"/>
      <c r="AI10" s="816"/>
      <c r="AJ10" s="816"/>
      <c r="AM10" s="61">
        <v>3</v>
      </c>
    </row>
    <row r="11" spans="2:36" s="14" customFormat="1" ht="12.75" customHeight="1">
      <c r="B11" s="45"/>
      <c r="C11" s="45"/>
      <c r="Q11" s="26"/>
      <c r="R11" s="28"/>
      <c r="S11" s="28"/>
      <c r="T11" s="28"/>
      <c r="U11" s="28"/>
      <c r="V11" s="28"/>
      <c r="W11" s="28"/>
      <c r="X11" s="28"/>
      <c r="Y11" s="98"/>
      <c r="Z11" s="28"/>
      <c r="AA11" s="28"/>
      <c r="AB11" s="28"/>
      <c r="AC11" s="28"/>
      <c r="AD11" s="28"/>
      <c r="AE11" s="95"/>
      <c r="AF11" s="28"/>
      <c r="AG11" s="28"/>
      <c r="AH11" s="28"/>
      <c r="AI11" s="28"/>
      <c r="AJ11" s="28"/>
    </row>
    <row r="12" spans="2:39" s="11" customFormat="1" ht="12.75">
      <c r="B12" s="65" t="s">
        <v>67</v>
      </c>
      <c r="C12" s="81" t="s">
        <v>70</v>
      </c>
      <c r="D12" s="49"/>
      <c r="E12" s="49"/>
      <c r="F12" s="49"/>
      <c r="G12" s="49"/>
      <c r="H12" s="49"/>
      <c r="I12" s="49"/>
      <c r="J12" s="49"/>
      <c r="K12" s="49"/>
      <c r="L12" s="49"/>
      <c r="M12" s="49"/>
      <c r="N12" s="49"/>
      <c r="O12" s="49"/>
      <c r="P12" s="49"/>
      <c r="Q12" s="26"/>
      <c r="R12" s="697"/>
      <c r="S12" s="697"/>
      <c r="T12" s="697"/>
      <c r="U12" s="697"/>
      <c r="V12" s="697"/>
      <c r="W12" s="697"/>
      <c r="X12" s="697"/>
      <c r="Y12" s="26"/>
      <c r="Z12" s="816"/>
      <c r="AA12" s="816"/>
      <c r="AB12" s="816"/>
      <c r="AC12" s="816"/>
      <c r="AD12" s="816"/>
      <c r="AF12" s="816"/>
      <c r="AG12" s="816"/>
      <c r="AH12" s="816"/>
      <c r="AI12" s="816"/>
      <c r="AJ12" s="816"/>
      <c r="AM12" s="61">
        <v>3</v>
      </c>
    </row>
    <row r="13" spans="2:37" s="25" customFormat="1" ht="12.75">
      <c r="B13" s="110"/>
      <c r="C13" s="110"/>
      <c r="R13" s="28"/>
      <c r="S13" s="28"/>
      <c r="T13" s="28"/>
      <c r="U13" s="28"/>
      <c r="V13" s="28"/>
      <c r="W13" s="28"/>
      <c r="X13" s="28"/>
      <c r="Y13" s="28"/>
      <c r="Z13" s="28"/>
      <c r="AA13" s="28"/>
      <c r="AB13" s="28"/>
      <c r="AC13" s="28"/>
      <c r="AD13" s="28"/>
      <c r="AE13" s="28"/>
      <c r="AF13" s="28"/>
      <c r="AG13" s="28"/>
      <c r="AH13" s="28"/>
      <c r="AI13" s="28"/>
      <c r="AJ13" s="28"/>
      <c r="AK13" s="28"/>
    </row>
    <row r="14" spans="2:39" s="11" customFormat="1" ht="12.75">
      <c r="B14" s="65" t="s">
        <v>71</v>
      </c>
      <c r="C14" s="81" t="s">
        <v>25</v>
      </c>
      <c r="D14" s="49"/>
      <c r="E14" s="49"/>
      <c r="F14" s="49"/>
      <c r="G14" s="49"/>
      <c r="H14" s="49"/>
      <c r="I14" s="49"/>
      <c r="J14" s="49"/>
      <c r="K14" s="49"/>
      <c r="L14" s="49"/>
      <c r="M14" s="49"/>
      <c r="N14" s="49"/>
      <c r="O14" s="49"/>
      <c r="P14" s="49"/>
      <c r="Q14" s="26"/>
      <c r="R14" s="697"/>
      <c r="S14" s="697"/>
      <c r="T14" s="697"/>
      <c r="U14" s="697"/>
      <c r="V14" s="697"/>
      <c r="W14" s="697"/>
      <c r="X14" s="697"/>
      <c r="Y14" s="26"/>
      <c r="Z14" s="816"/>
      <c r="AA14" s="816"/>
      <c r="AB14" s="816"/>
      <c r="AC14" s="816"/>
      <c r="AD14" s="816"/>
      <c r="AF14" s="816"/>
      <c r="AG14" s="816"/>
      <c r="AH14" s="816"/>
      <c r="AI14" s="816"/>
      <c r="AJ14" s="816"/>
      <c r="AM14" s="61">
        <v>2</v>
      </c>
    </row>
    <row r="15" spans="2:36" s="14" customFormat="1" ht="12.75">
      <c r="B15" s="426"/>
      <c r="C15" s="427"/>
      <c r="D15" s="50"/>
      <c r="E15" s="50"/>
      <c r="F15" s="50"/>
      <c r="G15" s="50"/>
      <c r="H15" s="50"/>
      <c r="I15" s="50"/>
      <c r="J15" s="50"/>
      <c r="K15" s="50"/>
      <c r="L15" s="50"/>
      <c r="M15" s="50"/>
      <c r="N15" s="50"/>
      <c r="O15" s="50"/>
      <c r="P15" s="50"/>
      <c r="Q15" s="26"/>
      <c r="R15" s="98"/>
      <c r="S15" s="98"/>
      <c r="T15" s="98"/>
      <c r="U15" s="98"/>
      <c r="V15" s="98"/>
      <c r="W15" s="98"/>
      <c r="X15" s="98"/>
      <c r="Y15" s="98"/>
      <c r="Z15" s="28"/>
      <c r="AA15" s="28"/>
      <c r="AB15" s="28"/>
      <c r="AC15" s="28"/>
      <c r="AD15" s="28"/>
      <c r="AE15" s="95"/>
      <c r="AF15" s="28"/>
      <c r="AG15" s="28"/>
      <c r="AH15" s="28"/>
      <c r="AI15" s="28"/>
      <c r="AJ15" s="28"/>
    </row>
    <row r="16" spans="2:39" s="11" customFormat="1" ht="12.75">
      <c r="B16" s="65" t="s">
        <v>72</v>
      </c>
      <c r="C16" s="81" t="s">
        <v>26</v>
      </c>
      <c r="D16" s="49"/>
      <c r="E16" s="49"/>
      <c r="F16" s="49"/>
      <c r="G16" s="49"/>
      <c r="H16" s="49"/>
      <c r="I16" s="49"/>
      <c r="J16" s="49"/>
      <c r="K16" s="49"/>
      <c r="L16" s="49"/>
      <c r="M16" s="49"/>
      <c r="N16" s="49"/>
      <c r="O16" s="49"/>
      <c r="P16" s="49"/>
      <c r="Q16" s="26"/>
      <c r="R16" s="697"/>
      <c r="S16" s="697"/>
      <c r="T16" s="697"/>
      <c r="U16" s="697"/>
      <c r="V16" s="697"/>
      <c r="W16" s="697"/>
      <c r="X16" s="697"/>
      <c r="Y16" s="26"/>
      <c r="Z16" s="816"/>
      <c r="AA16" s="816"/>
      <c r="AB16" s="816"/>
      <c r="AC16" s="816"/>
      <c r="AD16" s="816"/>
      <c r="AF16" s="816"/>
      <c r="AG16" s="816"/>
      <c r="AH16" s="816"/>
      <c r="AI16" s="816"/>
      <c r="AJ16" s="816"/>
      <c r="AM16" s="61">
        <v>2</v>
      </c>
    </row>
    <row r="17" spans="2:37" s="14" customFormat="1" ht="12.75" customHeight="1">
      <c r="B17" s="45"/>
      <c r="C17" s="45"/>
      <c r="Q17" s="26"/>
      <c r="R17" s="28"/>
      <c r="S17" s="28"/>
      <c r="T17" s="28"/>
      <c r="U17" s="28"/>
      <c r="V17" s="28"/>
      <c r="W17" s="28"/>
      <c r="X17" s="28"/>
      <c r="Y17" s="98"/>
      <c r="Z17" s="28"/>
      <c r="AA17" s="28"/>
      <c r="AB17" s="28"/>
      <c r="AC17" s="28"/>
      <c r="AD17" s="28"/>
      <c r="AE17" s="95"/>
      <c r="AF17" s="28"/>
      <c r="AG17" s="28"/>
      <c r="AH17" s="28"/>
      <c r="AI17" s="28"/>
      <c r="AJ17" s="28"/>
      <c r="AK17" s="95"/>
    </row>
    <row r="18" spans="2:39" s="11" customFormat="1" ht="12.75">
      <c r="B18" s="65" t="s">
        <v>77</v>
      </c>
      <c r="C18" s="81" t="s">
        <v>98</v>
      </c>
      <c r="D18" s="49"/>
      <c r="E18" s="49"/>
      <c r="F18" s="49"/>
      <c r="G18" s="49"/>
      <c r="H18" s="49"/>
      <c r="I18" s="49"/>
      <c r="J18" s="49"/>
      <c r="K18" s="49"/>
      <c r="L18" s="49"/>
      <c r="M18" s="49"/>
      <c r="N18" s="49"/>
      <c r="O18" s="49"/>
      <c r="P18" s="49"/>
      <c r="Q18" s="26"/>
      <c r="R18" s="697"/>
      <c r="S18" s="697"/>
      <c r="T18" s="697"/>
      <c r="U18" s="697"/>
      <c r="V18" s="697"/>
      <c r="W18" s="697"/>
      <c r="X18" s="697"/>
      <c r="Y18" s="26"/>
      <c r="Z18" s="816"/>
      <c r="AA18" s="816"/>
      <c r="AB18" s="816"/>
      <c r="AC18" s="816"/>
      <c r="AD18" s="816"/>
      <c r="AF18" s="816"/>
      <c r="AG18" s="816"/>
      <c r="AH18" s="816"/>
      <c r="AI18" s="816"/>
      <c r="AJ18" s="816"/>
      <c r="AM18" s="61">
        <v>1</v>
      </c>
    </row>
    <row r="19" spans="18:36" s="25" customFormat="1" ht="12">
      <c r="R19" s="28"/>
      <c r="S19" s="28"/>
      <c r="T19" s="28"/>
      <c r="U19" s="28"/>
      <c r="V19" s="28"/>
      <c r="W19" s="28"/>
      <c r="X19" s="28"/>
      <c r="Y19" s="28"/>
      <c r="Z19" s="28"/>
      <c r="AA19" s="28"/>
      <c r="AB19" s="28"/>
      <c r="AC19" s="28"/>
      <c r="AD19" s="28"/>
      <c r="AE19" s="28"/>
      <c r="AF19" s="822"/>
      <c r="AG19" s="822"/>
      <c r="AH19" s="822"/>
      <c r="AI19" s="822"/>
      <c r="AJ19" s="822"/>
    </row>
    <row r="20" spans="2:39" s="88" customFormat="1" ht="15">
      <c r="B20" s="65" t="s">
        <v>78</v>
      </c>
      <c r="C20" s="826" t="s">
        <v>27</v>
      </c>
      <c r="D20" s="826"/>
      <c r="E20" s="826"/>
      <c r="F20" s="826"/>
      <c r="G20" s="826"/>
      <c r="H20" s="826"/>
      <c r="I20" s="826"/>
      <c r="J20" s="826"/>
      <c r="K20" s="826"/>
      <c r="L20" s="826"/>
      <c r="M20" s="826"/>
      <c r="N20" s="826"/>
      <c r="O20" s="826"/>
      <c r="P20" s="826"/>
      <c r="Q20" s="85"/>
      <c r="R20" s="824"/>
      <c r="S20" s="824"/>
      <c r="T20" s="824"/>
      <c r="U20" s="824"/>
      <c r="V20" s="824"/>
      <c r="W20" s="824"/>
      <c r="X20" s="824"/>
      <c r="Y20" s="137"/>
      <c r="Z20" s="823"/>
      <c r="AA20" s="823"/>
      <c r="AB20" s="823"/>
      <c r="AC20" s="823"/>
      <c r="AD20" s="823"/>
      <c r="AE20" s="138"/>
      <c r="AF20" s="823"/>
      <c r="AG20" s="823"/>
      <c r="AH20" s="823"/>
      <c r="AI20" s="823"/>
      <c r="AJ20" s="823"/>
      <c r="AK20" s="86"/>
      <c r="AL20" s="86"/>
      <c r="AM20" s="87">
        <v>9</v>
      </c>
    </row>
    <row r="21" spans="17:43" s="14" customFormat="1" ht="12">
      <c r="Q21" s="26"/>
      <c r="R21" s="825"/>
      <c r="S21" s="825"/>
      <c r="T21" s="825"/>
      <c r="U21" s="825"/>
      <c r="V21" s="825"/>
      <c r="W21" s="825"/>
      <c r="X21" s="825"/>
      <c r="Y21" s="98"/>
      <c r="Z21" s="821"/>
      <c r="AA21" s="821"/>
      <c r="AB21" s="821"/>
      <c r="AC21" s="821"/>
      <c r="AD21" s="821"/>
      <c r="AE21" s="92"/>
      <c r="AF21" s="821"/>
      <c r="AG21" s="821"/>
      <c r="AH21" s="821"/>
      <c r="AI21" s="821"/>
      <c r="AJ21" s="821"/>
      <c r="AK21" s="92"/>
      <c r="AL21" s="92"/>
      <c r="AM21" s="92"/>
      <c r="AN21" s="92"/>
      <c r="AO21" s="92"/>
      <c r="AP21" s="15"/>
      <c r="AQ21" s="15"/>
    </row>
    <row r="22" spans="2:43" s="14" customFormat="1" ht="12.75">
      <c r="B22" s="14" t="s">
        <v>146</v>
      </c>
      <c r="Q22" s="26"/>
      <c r="R22" s="820">
        <v>0</v>
      </c>
      <c r="S22" s="820"/>
      <c r="T22" s="820"/>
      <c r="U22" s="820"/>
      <c r="V22" s="820"/>
      <c r="W22" s="820"/>
      <c r="X22" s="820"/>
      <c r="Y22" s="141"/>
      <c r="Z22" s="141"/>
      <c r="AA22" s="28"/>
      <c r="AB22" s="28"/>
      <c r="AC22" s="28"/>
      <c r="AD22" s="28"/>
      <c r="AE22" s="92"/>
      <c r="AF22" s="28"/>
      <c r="AG22" s="28"/>
      <c r="AH22" s="28"/>
      <c r="AI22" s="28"/>
      <c r="AJ22" s="28"/>
      <c r="AK22" s="92"/>
      <c r="AL22" s="92"/>
      <c r="AM22" s="92"/>
      <c r="AN22" s="92"/>
      <c r="AO22" s="92"/>
      <c r="AP22" s="15"/>
      <c r="AQ22" s="15"/>
    </row>
    <row r="23" spans="17:43" s="14" customFormat="1" ht="3.75" customHeight="1">
      <c r="Q23" s="26"/>
      <c r="R23" s="98"/>
      <c r="S23" s="98"/>
      <c r="T23" s="98"/>
      <c r="U23" s="98"/>
      <c r="V23" s="98"/>
      <c r="W23" s="98"/>
      <c r="X23" s="98"/>
      <c r="Y23" s="98"/>
      <c r="Z23" s="28"/>
      <c r="AA23" s="28"/>
      <c r="AB23" s="28"/>
      <c r="AC23" s="28"/>
      <c r="AD23" s="28"/>
      <c r="AE23" s="92"/>
      <c r="AF23" s="28"/>
      <c r="AG23" s="28"/>
      <c r="AH23" s="28"/>
      <c r="AI23" s="28"/>
      <c r="AJ23" s="28"/>
      <c r="AK23" s="92"/>
      <c r="AL23" s="92"/>
      <c r="AM23" s="92"/>
      <c r="AN23" s="92"/>
      <c r="AO23" s="92"/>
      <c r="AP23" s="15"/>
      <c r="AQ23" s="15"/>
    </row>
    <row r="24" spans="2:43" s="14" customFormat="1" ht="12.75">
      <c r="B24" s="14" t="s">
        <v>164</v>
      </c>
      <c r="Q24" s="26"/>
      <c r="R24" s="820">
        <v>0</v>
      </c>
      <c r="S24" s="820"/>
      <c r="T24" s="820"/>
      <c r="U24" s="820"/>
      <c r="V24" s="820"/>
      <c r="W24" s="820"/>
      <c r="X24" s="820"/>
      <c r="Y24" s="141"/>
      <c r="Z24" s="141"/>
      <c r="AA24" s="28"/>
      <c r="AB24" s="28"/>
      <c r="AC24" s="28"/>
      <c r="AD24" s="28"/>
      <c r="AE24" s="92"/>
      <c r="AF24" s="28"/>
      <c r="AG24" s="28"/>
      <c r="AH24" s="28"/>
      <c r="AI24" s="28"/>
      <c r="AJ24" s="28"/>
      <c r="AK24" s="92"/>
      <c r="AL24" s="92"/>
      <c r="AM24" s="92"/>
      <c r="AN24" s="92"/>
      <c r="AO24" s="92"/>
      <c r="AP24" s="15"/>
      <c r="AQ24" s="15"/>
    </row>
    <row r="25" spans="1:43" s="14" customFormat="1" ht="3.75" customHeight="1">
      <c r="A25" s="95"/>
      <c r="B25" s="95"/>
      <c r="C25" s="95"/>
      <c r="D25" s="95"/>
      <c r="E25" s="95"/>
      <c r="F25" s="95"/>
      <c r="G25" s="95"/>
      <c r="H25" s="95"/>
      <c r="I25" s="95"/>
      <c r="J25" s="95"/>
      <c r="K25" s="95"/>
      <c r="L25" s="95"/>
      <c r="M25" s="95"/>
      <c r="N25" s="95"/>
      <c r="O25" s="95"/>
      <c r="P25" s="95"/>
      <c r="Q25" s="98"/>
      <c r="R25" s="98"/>
      <c r="S25" s="98"/>
      <c r="T25" s="98"/>
      <c r="U25" s="98"/>
      <c r="V25" s="98"/>
      <c r="W25" s="98"/>
      <c r="X25" s="98"/>
      <c r="Y25" s="98"/>
      <c r="Z25" s="28"/>
      <c r="AA25" s="28"/>
      <c r="AB25" s="28"/>
      <c r="AC25" s="28"/>
      <c r="AD25" s="28"/>
      <c r="AE25" s="92"/>
      <c r="AF25" s="28"/>
      <c r="AG25" s="28"/>
      <c r="AH25" s="28"/>
      <c r="AI25" s="28"/>
      <c r="AJ25" s="28"/>
      <c r="AK25" s="92"/>
      <c r="AL25" s="92"/>
      <c r="AM25" s="92"/>
      <c r="AN25" s="92"/>
      <c r="AO25" s="92"/>
      <c r="AP25" s="15"/>
      <c r="AQ25" s="15"/>
    </row>
    <row r="26" spans="1:43" s="14" customFormat="1" ht="12">
      <c r="A26" s="95"/>
      <c r="B26" s="95"/>
      <c r="C26" s="95"/>
      <c r="D26" s="95"/>
      <c r="E26" s="95"/>
      <c r="F26" s="95"/>
      <c r="G26" s="95"/>
      <c r="H26" s="95"/>
      <c r="I26" s="95"/>
      <c r="J26" s="95"/>
      <c r="K26" s="95"/>
      <c r="L26" s="95"/>
      <c r="M26" s="95"/>
      <c r="N26" s="95"/>
      <c r="O26" s="95"/>
      <c r="P26" s="95"/>
      <c r="Q26" s="98"/>
      <c r="R26" s="98"/>
      <c r="S26" s="98"/>
      <c r="T26" s="98"/>
      <c r="U26" s="98"/>
      <c r="V26" s="98"/>
      <c r="W26" s="98"/>
      <c r="X26" s="98"/>
      <c r="Y26" s="98"/>
      <c r="Z26" s="28"/>
      <c r="AA26" s="28"/>
      <c r="AB26" s="28"/>
      <c r="AC26" s="28"/>
      <c r="AD26" s="28"/>
      <c r="AE26" s="92"/>
      <c r="AF26" s="28"/>
      <c r="AG26" s="28"/>
      <c r="AH26" s="28"/>
      <c r="AI26" s="28"/>
      <c r="AJ26" s="28"/>
      <c r="AK26" s="92"/>
      <c r="AL26" s="92"/>
      <c r="AM26" s="92"/>
      <c r="AN26" s="92"/>
      <c r="AO26" s="92"/>
      <c r="AP26" s="15"/>
      <c r="AQ26" s="15"/>
    </row>
    <row r="27" spans="1:43" s="14" customFormat="1" ht="12">
      <c r="A27" s="95"/>
      <c r="B27" s="96" t="s">
        <v>147</v>
      </c>
      <c r="C27" s="96"/>
      <c r="D27" s="96"/>
      <c r="E27" s="96"/>
      <c r="F27" s="96"/>
      <c r="G27" s="96"/>
      <c r="H27" s="95"/>
      <c r="I27" s="95"/>
      <c r="J27" s="95"/>
      <c r="K27" s="95"/>
      <c r="L27" s="95"/>
      <c r="M27" s="95"/>
      <c r="N27" s="95"/>
      <c r="O27" s="95"/>
      <c r="P27" s="95"/>
      <c r="Q27" s="98"/>
      <c r="R27" s="98"/>
      <c r="S27" s="98"/>
      <c r="T27" s="98"/>
      <c r="U27" s="98"/>
      <c r="V27" s="98"/>
      <c r="W27" s="98"/>
      <c r="X27" s="98"/>
      <c r="Y27" s="98"/>
      <c r="Z27" s="28"/>
      <c r="AA27" s="28"/>
      <c r="AB27" s="28"/>
      <c r="AC27" s="28"/>
      <c r="AD27" s="28"/>
      <c r="AE27" s="92"/>
      <c r="AF27" s="28"/>
      <c r="AG27" s="28"/>
      <c r="AH27" s="28"/>
      <c r="AI27" s="28"/>
      <c r="AJ27" s="28"/>
      <c r="AK27" s="92"/>
      <c r="AL27" s="92"/>
      <c r="AM27" s="92"/>
      <c r="AN27" s="92"/>
      <c r="AO27" s="92"/>
      <c r="AP27" s="15"/>
      <c r="AQ27" s="15"/>
    </row>
    <row r="28" spans="2:36" s="11" customFormat="1" ht="15" customHeight="1">
      <c r="B28" s="139">
        <v>1</v>
      </c>
      <c r="C28" s="697"/>
      <c r="D28" s="697"/>
      <c r="E28" s="697"/>
      <c r="F28" s="697"/>
      <c r="G28" s="697"/>
      <c r="H28" s="697"/>
      <c r="I28" s="697"/>
      <c r="J28" s="697"/>
      <c r="K28" s="697"/>
      <c r="L28" s="697"/>
      <c r="M28" s="697"/>
      <c r="N28" s="697"/>
      <c r="O28" s="697"/>
      <c r="P28" s="697"/>
      <c r="Q28" s="26"/>
      <c r="R28" s="697"/>
      <c r="S28" s="697"/>
      <c r="T28" s="697"/>
      <c r="U28" s="697"/>
      <c r="V28" s="697"/>
      <c r="W28" s="697"/>
      <c r="X28" s="697"/>
      <c r="Y28" s="26"/>
      <c r="Z28" s="816"/>
      <c r="AA28" s="816"/>
      <c r="AB28" s="816"/>
      <c r="AC28" s="816"/>
      <c r="AD28" s="816"/>
      <c r="AF28" s="816"/>
      <c r="AG28" s="816"/>
      <c r="AH28" s="816"/>
      <c r="AI28" s="816"/>
      <c r="AJ28" s="816"/>
    </row>
    <row r="29" spans="2:36" s="11" customFormat="1" ht="15" customHeight="1">
      <c r="B29" s="139">
        <v>2</v>
      </c>
      <c r="C29" s="697"/>
      <c r="D29" s="697"/>
      <c r="E29" s="697"/>
      <c r="F29" s="697"/>
      <c r="G29" s="697"/>
      <c r="H29" s="697"/>
      <c r="I29" s="697"/>
      <c r="J29" s="697"/>
      <c r="K29" s="697"/>
      <c r="L29" s="697"/>
      <c r="M29" s="697"/>
      <c r="N29" s="697"/>
      <c r="O29" s="697"/>
      <c r="P29" s="697"/>
      <c r="Q29" s="26"/>
      <c r="R29" s="697"/>
      <c r="S29" s="697"/>
      <c r="T29" s="697"/>
      <c r="U29" s="697"/>
      <c r="V29" s="697"/>
      <c r="W29" s="697"/>
      <c r="X29" s="697"/>
      <c r="Y29" s="26"/>
      <c r="Z29" s="816"/>
      <c r="AA29" s="816"/>
      <c r="AB29" s="816"/>
      <c r="AC29" s="816"/>
      <c r="AD29" s="816"/>
      <c r="AF29" s="816"/>
      <c r="AG29" s="816"/>
      <c r="AH29" s="816"/>
      <c r="AI29" s="816"/>
      <c r="AJ29" s="816"/>
    </row>
    <row r="30" spans="2:36" s="11" customFormat="1" ht="15" customHeight="1">
      <c r="B30" s="139">
        <v>3</v>
      </c>
      <c r="C30" s="697"/>
      <c r="D30" s="697"/>
      <c r="E30" s="697"/>
      <c r="F30" s="697"/>
      <c r="G30" s="697"/>
      <c r="H30" s="697"/>
      <c r="I30" s="697"/>
      <c r="J30" s="697"/>
      <c r="K30" s="697"/>
      <c r="L30" s="697"/>
      <c r="M30" s="697"/>
      <c r="N30" s="697"/>
      <c r="O30" s="697"/>
      <c r="P30" s="697"/>
      <c r="Q30" s="26"/>
      <c r="R30" s="697"/>
      <c r="S30" s="697"/>
      <c r="T30" s="697"/>
      <c r="U30" s="697"/>
      <c r="V30" s="697"/>
      <c r="W30" s="697"/>
      <c r="X30" s="697"/>
      <c r="Y30" s="26"/>
      <c r="Z30" s="816"/>
      <c r="AA30" s="816"/>
      <c r="AB30" s="816"/>
      <c r="AC30" s="816"/>
      <c r="AD30" s="816"/>
      <c r="AF30" s="816"/>
      <c r="AG30" s="816"/>
      <c r="AH30" s="816"/>
      <c r="AI30" s="816"/>
      <c r="AJ30" s="816"/>
    </row>
    <row r="31" spans="2:36" s="11" customFormat="1" ht="15" customHeight="1">
      <c r="B31" s="139">
        <v>4</v>
      </c>
      <c r="C31" s="697"/>
      <c r="D31" s="697"/>
      <c r="E31" s="697"/>
      <c r="F31" s="697"/>
      <c r="G31" s="697"/>
      <c r="H31" s="697"/>
      <c r="I31" s="697"/>
      <c r="J31" s="697"/>
      <c r="K31" s="697"/>
      <c r="L31" s="697"/>
      <c r="M31" s="697"/>
      <c r="N31" s="697"/>
      <c r="O31" s="697"/>
      <c r="P31" s="697"/>
      <c r="Q31" s="26"/>
      <c r="R31" s="697"/>
      <c r="S31" s="697"/>
      <c r="T31" s="697"/>
      <c r="U31" s="697"/>
      <c r="V31" s="697"/>
      <c r="W31" s="697"/>
      <c r="X31" s="697"/>
      <c r="Y31" s="26"/>
      <c r="Z31" s="816"/>
      <c r="AA31" s="816"/>
      <c r="AB31" s="816"/>
      <c r="AC31" s="816"/>
      <c r="AD31" s="816"/>
      <c r="AF31" s="816"/>
      <c r="AG31" s="816"/>
      <c r="AH31" s="816"/>
      <c r="AI31" s="816"/>
      <c r="AJ31" s="816"/>
    </row>
    <row r="32" spans="2:36" s="11" customFormat="1" ht="15" customHeight="1">
      <c r="B32" s="139">
        <v>5</v>
      </c>
      <c r="C32" s="697"/>
      <c r="D32" s="697"/>
      <c r="E32" s="697"/>
      <c r="F32" s="697"/>
      <c r="G32" s="697"/>
      <c r="H32" s="697"/>
      <c r="I32" s="697"/>
      <c r="J32" s="697"/>
      <c r="K32" s="697"/>
      <c r="L32" s="697"/>
      <c r="M32" s="697"/>
      <c r="N32" s="697"/>
      <c r="O32" s="697"/>
      <c r="P32" s="697"/>
      <c r="Q32" s="26"/>
      <c r="R32" s="697"/>
      <c r="S32" s="697"/>
      <c r="T32" s="697"/>
      <c r="U32" s="697"/>
      <c r="V32" s="697"/>
      <c r="W32" s="697"/>
      <c r="X32" s="697"/>
      <c r="Y32" s="26"/>
      <c r="Z32" s="816"/>
      <c r="AA32" s="816"/>
      <c r="AB32" s="816"/>
      <c r="AC32" s="816"/>
      <c r="AD32" s="816"/>
      <c r="AF32" s="816"/>
      <c r="AG32" s="816"/>
      <c r="AH32" s="816"/>
      <c r="AI32" s="816"/>
      <c r="AJ32" s="816"/>
    </row>
    <row r="33" spans="2:36" s="11" customFormat="1" ht="15" customHeight="1">
      <c r="B33" s="139">
        <v>6</v>
      </c>
      <c r="C33" s="697"/>
      <c r="D33" s="697"/>
      <c r="E33" s="697"/>
      <c r="F33" s="697"/>
      <c r="G33" s="697"/>
      <c r="H33" s="697"/>
      <c r="I33" s="697"/>
      <c r="J33" s="697"/>
      <c r="K33" s="697"/>
      <c r="L33" s="697"/>
      <c r="M33" s="697"/>
      <c r="N33" s="697"/>
      <c r="O33" s="697"/>
      <c r="P33" s="697"/>
      <c r="Q33" s="26"/>
      <c r="R33" s="697"/>
      <c r="S33" s="697"/>
      <c r="T33" s="697"/>
      <c r="U33" s="697"/>
      <c r="V33" s="697"/>
      <c r="W33" s="697"/>
      <c r="X33" s="697"/>
      <c r="Y33" s="26"/>
      <c r="Z33" s="816"/>
      <c r="AA33" s="816"/>
      <c r="AB33" s="816"/>
      <c r="AC33" s="816"/>
      <c r="AD33" s="816"/>
      <c r="AF33" s="816"/>
      <c r="AG33" s="816"/>
      <c r="AH33" s="816"/>
      <c r="AI33" s="816"/>
      <c r="AJ33" s="816"/>
    </row>
    <row r="34" spans="2:36" s="11" customFormat="1" ht="15" customHeight="1">
      <c r="B34" s="139">
        <v>7</v>
      </c>
      <c r="C34" s="697"/>
      <c r="D34" s="697"/>
      <c r="E34" s="697"/>
      <c r="F34" s="697"/>
      <c r="G34" s="697"/>
      <c r="H34" s="697"/>
      <c r="I34" s="697"/>
      <c r="J34" s="697"/>
      <c r="K34" s="697"/>
      <c r="L34" s="697"/>
      <c r="M34" s="697"/>
      <c r="N34" s="697"/>
      <c r="O34" s="697"/>
      <c r="P34" s="697"/>
      <c r="Q34" s="26"/>
      <c r="R34" s="697"/>
      <c r="S34" s="697"/>
      <c r="T34" s="697"/>
      <c r="U34" s="697"/>
      <c r="V34" s="697"/>
      <c r="W34" s="697"/>
      <c r="X34" s="697"/>
      <c r="Y34" s="26"/>
      <c r="Z34" s="816"/>
      <c r="AA34" s="816"/>
      <c r="AB34" s="816"/>
      <c r="AC34" s="816"/>
      <c r="AD34" s="816"/>
      <c r="AF34" s="816"/>
      <c r="AG34" s="816"/>
      <c r="AH34" s="816"/>
      <c r="AI34" s="816"/>
      <c r="AJ34" s="816"/>
    </row>
    <row r="35" spans="2:36" s="11" customFormat="1" ht="15" customHeight="1">
      <c r="B35" s="139">
        <v>8</v>
      </c>
      <c r="C35" s="697"/>
      <c r="D35" s="697"/>
      <c r="E35" s="697"/>
      <c r="F35" s="697"/>
      <c r="G35" s="697"/>
      <c r="H35" s="697"/>
      <c r="I35" s="697"/>
      <c r="J35" s="697"/>
      <c r="K35" s="697"/>
      <c r="L35" s="697"/>
      <c r="M35" s="697"/>
      <c r="N35" s="697"/>
      <c r="O35" s="697"/>
      <c r="P35" s="697"/>
      <c r="Q35" s="26"/>
      <c r="R35" s="697"/>
      <c r="S35" s="697"/>
      <c r="T35" s="697"/>
      <c r="U35" s="697"/>
      <c r="V35" s="697"/>
      <c r="W35" s="697"/>
      <c r="X35" s="697"/>
      <c r="Y35" s="26"/>
      <c r="Z35" s="816"/>
      <c r="AA35" s="816"/>
      <c r="AB35" s="816"/>
      <c r="AC35" s="816"/>
      <c r="AD35" s="816"/>
      <c r="AF35" s="816"/>
      <c r="AG35" s="816"/>
      <c r="AH35" s="816"/>
      <c r="AI35" s="816"/>
      <c r="AJ35" s="816"/>
    </row>
    <row r="36" spans="2:36" s="11" customFormat="1" ht="15" customHeight="1">
      <c r="B36" s="139">
        <v>9</v>
      </c>
      <c r="C36" s="697"/>
      <c r="D36" s="697"/>
      <c r="E36" s="697"/>
      <c r="F36" s="697"/>
      <c r="G36" s="697"/>
      <c r="H36" s="697"/>
      <c r="I36" s="697"/>
      <c r="J36" s="697"/>
      <c r="K36" s="697"/>
      <c r="L36" s="697"/>
      <c r="M36" s="697"/>
      <c r="N36" s="697"/>
      <c r="O36" s="697"/>
      <c r="P36" s="697"/>
      <c r="Q36" s="26"/>
      <c r="R36" s="697"/>
      <c r="S36" s="697"/>
      <c r="T36" s="697"/>
      <c r="U36" s="697"/>
      <c r="V36" s="697"/>
      <c r="W36" s="697"/>
      <c r="X36" s="697"/>
      <c r="Y36" s="26"/>
      <c r="Z36" s="816"/>
      <c r="AA36" s="816"/>
      <c r="AB36" s="816"/>
      <c r="AC36" s="816"/>
      <c r="AD36" s="816"/>
      <c r="AF36" s="816"/>
      <c r="AG36" s="816"/>
      <c r="AH36" s="816"/>
      <c r="AI36" s="816"/>
      <c r="AJ36" s="816"/>
    </row>
    <row r="37" spans="2:36" s="11" customFormat="1" ht="15" customHeight="1">
      <c r="B37" s="139">
        <v>10</v>
      </c>
      <c r="C37" s="697"/>
      <c r="D37" s="697"/>
      <c r="E37" s="697"/>
      <c r="F37" s="697"/>
      <c r="G37" s="697"/>
      <c r="H37" s="697"/>
      <c r="I37" s="697"/>
      <c r="J37" s="697"/>
      <c r="K37" s="697"/>
      <c r="L37" s="697"/>
      <c r="M37" s="697"/>
      <c r="N37" s="697"/>
      <c r="O37" s="697"/>
      <c r="P37" s="697"/>
      <c r="Q37" s="26"/>
      <c r="R37" s="697"/>
      <c r="S37" s="697"/>
      <c r="T37" s="697"/>
      <c r="U37" s="697"/>
      <c r="V37" s="697"/>
      <c r="W37" s="697"/>
      <c r="X37" s="697"/>
      <c r="Y37" s="26"/>
      <c r="Z37" s="816"/>
      <c r="AA37" s="816"/>
      <c r="AB37" s="816"/>
      <c r="AC37" s="816"/>
      <c r="AD37" s="816"/>
      <c r="AF37" s="816"/>
      <c r="AG37" s="816"/>
      <c r="AH37" s="816"/>
      <c r="AI37" s="816"/>
      <c r="AJ37" s="816"/>
    </row>
    <row r="38" spans="2:36" s="11" customFormat="1" ht="15" customHeight="1">
      <c r="B38" s="139">
        <v>11</v>
      </c>
      <c r="C38" s="697"/>
      <c r="D38" s="697"/>
      <c r="E38" s="697"/>
      <c r="F38" s="697"/>
      <c r="G38" s="697"/>
      <c r="H38" s="697"/>
      <c r="I38" s="697"/>
      <c r="J38" s="697"/>
      <c r="K38" s="697"/>
      <c r="L38" s="697"/>
      <c r="M38" s="697"/>
      <c r="N38" s="697"/>
      <c r="O38" s="697"/>
      <c r="P38" s="697"/>
      <c r="Q38" s="26"/>
      <c r="R38" s="697"/>
      <c r="S38" s="697"/>
      <c r="T38" s="697"/>
      <c r="U38" s="697"/>
      <c r="V38" s="697"/>
      <c r="W38" s="697"/>
      <c r="X38" s="697"/>
      <c r="Y38" s="26"/>
      <c r="Z38" s="816"/>
      <c r="AA38" s="816"/>
      <c r="AB38" s="816"/>
      <c r="AC38" s="816"/>
      <c r="AD38" s="816"/>
      <c r="AF38" s="816"/>
      <c r="AG38" s="816"/>
      <c r="AH38" s="816"/>
      <c r="AI38" s="816"/>
      <c r="AJ38" s="816"/>
    </row>
    <row r="39" spans="2:36" s="11" customFormat="1" ht="15" customHeight="1">
      <c r="B39" s="139">
        <v>12</v>
      </c>
      <c r="C39" s="697"/>
      <c r="D39" s="697"/>
      <c r="E39" s="697"/>
      <c r="F39" s="697"/>
      <c r="G39" s="697"/>
      <c r="H39" s="697"/>
      <c r="I39" s="697"/>
      <c r="J39" s="697"/>
      <c r="K39" s="697"/>
      <c r="L39" s="697"/>
      <c r="M39" s="697"/>
      <c r="N39" s="697"/>
      <c r="O39" s="697"/>
      <c r="P39" s="697"/>
      <c r="Q39" s="26"/>
      <c r="R39" s="697"/>
      <c r="S39" s="697"/>
      <c r="T39" s="697"/>
      <c r="U39" s="697"/>
      <c r="V39" s="697"/>
      <c r="W39" s="697"/>
      <c r="X39" s="697"/>
      <c r="Y39" s="26"/>
      <c r="Z39" s="816"/>
      <c r="AA39" s="816"/>
      <c r="AB39" s="816"/>
      <c r="AC39" s="816"/>
      <c r="AD39" s="816"/>
      <c r="AF39" s="816"/>
      <c r="AG39" s="816"/>
      <c r="AH39" s="816"/>
      <c r="AI39" s="816"/>
      <c r="AJ39" s="816"/>
    </row>
    <row r="40" spans="2:36" s="11" customFormat="1" ht="15" customHeight="1">
      <c r="B40" s="139">
        <v>13</v>
      </c>
      <c r="C40" s="697"/>
      <c r="D40" s="697"/>
      <c r="E40" s="697"/>
      <c r="F40" s="697"/>
      <c r="G40" s="697"/>
      <c r="H40" s="697"/>
      <c r="I40" s="697"/>
      <c r="J40" s="697"/>
      <c r="K40" s="697"/>
      <c r="L40" s="697"/>
      <c r="M40" s="697"/>
      <c r="N40" s="697"/>
      <c r="O40" s="697"/>
      <c r="P40" s="697"/>
      <c r="Q40" s="26"/>
      <c r="R40" s="697"/>
      <c r="S40" s="697"/>
      <c r="T40" s="697"/>
      <c r="U40" s="697"/>
      <c r="V40" s="697"/>
      <c r="W40" s="697"/>
      <c r="X40" s="697"/>
      <c r="Y40" s="26"/>
      <c r="Z40" s="816"/>
      <c r="AA40" s="816"/>
      <c r="AB40" s="816"/>
      <c r="AC40" s="816"/>
      <c r="AD40" s="816"/>
      <c r="AF40" s="816"/>
      <c r="AG40" s="816"/>
      <c r="AH40" s="816"/>
      <c r="AI40" s="816"/>
      <c r="AJ40" s="816"/>
    </row>
    <row r="41" spans="2:36" s="11" customFormat="1" ht="15" customHeight="1">
      <c r="B41" s="139">
        <v>14</v>
      </c>
      <c r="C41" s="697"/>
      <c r="D41" s="697"/>
      <c r="E41" s="697"/>
      <c r="F41" s="697"/>
      <c r="G41" s="697"/>
      <c r="H41" s="697"/>
      <c r="I41" s="697"/>
      <c r="J41" s="697"/>
      <c r="K41" s="697"/>
      <c r="L41" s="697"/>
      <c r="M41" s="697"/>
      <c r="N41" s="697"/>
      <c r="O41" s="697"/>
      <c r="P41" s="697"/>
      <c r="Q41" s="26"/>
      <c r="R41" s="697"/>
      <c r="S41" s="697"/>
      <c r="T41" s="697"/>
      <c r="U41" s="697"/>
      <c r="V41" s="697"/>
      <c r="W41" s="697"/>
      <c r="X41" s="697"/>
      <c r="Y41" s="26"/>
      <c r="Z41" s="816"/>
      <c r="AA41" s="816"/>
      <c r="AB41" s="816"/>
      <c r="AC41" s="816"/>
      <c r="AD41" s="816"/>
      <c r="AF41" s="816"/>
      <c r="AG41" s="816"/>
      <c r="AH41" s="816"/>
      <c r="AI41" s="816"/>
      <c r="AJ41" s="816"/>
    </row>
    <row r="42" spans="2:36" s="11" customFormat="1" ht="15" customHeight="1">
      <c r="B42" s="139">
        <v>15</v>
      </c>
      <c r="C42" s="697"/>
      <c r="D42" s="697"/>
      <c r="E42" s="697"/>
      <c r="F42" s="697"/>
      <c r="G42" s="697"/>
      <c r="H42" s="697"/>
      <c r="I42" s="697"/>
      <c r="J42" s="697"/>
      <c r="K42" s="697"/>
      <c r="L42" s="697"/>
      <c r="M42" s="697"/>
      <c r="N42" s="697"/>
      <c r="O42" s="697"/>
      <c r="P42" s="697"/>
      <c r="Q42" s="26"/>
      <c r="R42" s="697"/>
      <c r="S42" s="697"/>
      <c r="T42" s="697"/>
      <c r="U42" s="697"/>
      <c r="V42" s="697"/>
      <c r="W42" s="697"/>
      <c r="X42" s="697"/>
      <c r="Y42" s="26"/>
      <c r="Z42" s="816"/>
      <c r="AA42" s="816"/>
      <c r="AB42" s="816"/>
      <c r="AC42" s="816"/>
      <c r="AD42" s="816"/>
      <c r="AF42" s="816"/>
      <c r="AG42" s="816"/>
      <c r="AH42" s="816"/>
      <c r="AI42" s="816"/>
      <c r="AJ42" s="816"/>
    </row>
    <row r="43" spans="2:36" s="11" customFormat="1" ht="15" customHeight="1">
      <c r="B43" s="139">
        <v>16</v>
      </c>
      <c r="C43" s="697"/>
      <c r="D43" s="697"/>
      <c r="E43" s="697"/>
      <c r="F43" s="697"/>
      <c r="G43" s="697"/>
      <c r="H43" s="697"/>
      <c r="I43" s="697"/>
      <c r="J43" s="697"/>
      <c r="K43" s="697"/>
      <c r="L43" s="697"/>
      <c r="M43" s="697"/>
      <c r="N43" s="697"/>
      <c r="O43" s="697"/>
      <c r="P43" s="697"/>
      <c r="Q43" s="26"/>
      <c r="R43" s="697"/>
      <c r="S43" s="697"/>
      <c r="T43" s="697"/>
      <c r="U43" s="697"/>
      <c r="V43" s="697"/>
      <c r="W43" s="697"/>
      <c r="X43" s="697"/>
      <c r="Y43" s="26"/>
      <c r="Z43" s="816"/>
      <c r="AA43" s="816"/>
      <c r="AB43" s="816"/>
      <c r="AC43" s="816"/>
      <c r="AD43" s="816"/>
      <c r="AF43" s="816"/>
      <c r="AG43" s="816"/>
      <c r="AH43" s="816"/>
      <c r="AI43" s="816"/>
      <c r="AJ43" s="816"/>
    </row>
    <row r="44" spans="2:36" s="11" customFormat="1" ht="15" customHeight="1">
      <c r="B44" s="139">
        <v>17</v>
      </c>
      <c r="C44" s="697"/>
      <c r="D44" s="697"/>
      <c r="E44" s="697"/>
      <c r="F44" s="697"/>
      <c r="G44" s="697"/>
      <c r="H44" s="697"/>
      <c r="I44" s="697"/>
      <c r="J44" s="697"/>
      <c r="K44" s="697"/>
      <c r="L44" s="697"/>
      <c r="M44" s="697"/>
      <c r="N44" s="697"/>
      <c r="O44" s="697"/>
      <c r="P44" s="697"/>
      <c r="Q44" s="26"/>
      <c r="R44" s="697"/>
      <c r="S44" s="697"/>
      <c r="T44" s="697"/>
      <c r="U44" s="697"/>
      <c r="V44" s="697"/>
      <c r="W44" s="697"/>
      <c r="X44" s="697"/>
      <c r="Y44" s="26"/>
      <c r="Z44" s="816"/>
      <c r="AA44" s="816"/>
      <c r="AB44" s="816"/>
      <c r="AC44" s="816"/>
      <c r="AD44" s="816"/>
      <c r="AF44" s="816"/>
      <c r="AG44" s="816"/>
      <c r="AH44" s="816"/>
      <c r="AI44" s="816"/>
      <c r="AJ44" s="816"/>
    </row>
    <row r="45" spans="2:36" s="11" customFormat="1" ht="15" customHeight="1">
      <c r="B45" s="139">
        <v>18</v>
      </c>
      <c r="C45" s="697"/>
      <c r="D45" s="697"/>
      <c r="E45" s="697"/>
      <c r="F45" s="697"/>
      <c r="G45" s="697"/>
      <c r="H45" s="697"/>
      <c r="I45" s="697"/>
      <c r="J45" s="697"/>
      <c r="K45" s="697"/>
      <c r="L45" s="697"/>
      <c r="M45" s="697"/>
      <c r="N45" s="697"/>
      <c r="O45" s="697"/>
      <c r="P45" s="697"/>
      <c r="Q45" s="26"/>
      <c r="R45" s="697"/>
      <c r="S45" s="697"/>
      <c r="T45" s="697"/>
      <c r="U45" s="697"/>
      <c r="V45" s="697"/>
      <c r="W45" s="697"/>
      <c r="X45" s="697"/>
      <c r="Y45" s="26"/>
      <c r="Z45" s="816"/>
      <c r="AA45" s="816"/>
      <c r="AB45" s="816"/>
      <c r="AC45" s="816"/>
      <c r="AD45" s="816"/>
      <c r="AF45" s="816"/>
      <c r="AG45" s="816"/>
      <c r="AH45" s="816"/>
      <c r="AI45" s="816"/>
      <c r="AJ45" s="816"/>
    </row>
    <row r="46" spans="2:36" s="11" customFormat="1" ht="15" customHeight="1">
      <c r="B46" s="139">
        <v>19</v>
      </c>
      <c r="C46" s="697"/>
      <c r="D46" s="697"/>
      <c r="E46" s="697"/>
      <c r="F46" s="697"/>
      <c r="G46" s="697"/>
      <c r="H46" s="697"/>
      <c r="I46" s="697"/>
      <c r="J46" s="697"/>
      <c r="K46" s="697"/>
      <c r="L46" s="697"/>
      <c r="M46" s="697"/>
      <c r="N46" s="697"/>
      <c r="O46" s="697"/>
      <c r="P46" s="697"/>
      <c r="Q46" s="26"/>
      <c r="R46" s="697"/>
      <c r="S46" s="697"/>
      <c r="T46" s="697"/>
      <c r="U46" s="697"/>
      <c r="V46" s="697"/>
      <c r="W46" s="697"/>
      <c r="X46" s="697"/>
      <c r="Y46" s="26"/>
      <c r="Z46" s="816"/>
      <c r="AA46" s="816"/>
      <c r="AB46" s="816"/>
      <c r="AC46" s="816"/>
      <c r="AD46" s="816"/>
      <c r="AF46" s="816"/>
      <c r="AG46" s="816"/>
      <c r="AH46" s="816"/>
      <c r="AI46" s="816"/>
      <c r="AJ46" s="816"/>
    </row>
    <row r="47" spans="2:36" s="11" customFormat="1" ht="15" customHeight="1">
      <c r="B47" s="139">
        <v>20</v>
      </c>
      <c r="C47" s="697"/>
      <c r="D47" s="697"/>
      <c r="E47" s="697"/>
      <c r="F47" s="697"/>
      <c r="G47" s="697"/>
      <c r="H47" s="697"/>
      <c r="I47" s="697"/>
      <c r="J47" s="697"/>
      <c r="K47" s="697"/>
      <c r="L47" s="697"/>
      <c r="M47" s="697"/>
      <c r="N47" s="697"/>
      <c r="O47" s="697"/>
      <c r="P47" s="697"/>
      <c r="Q47" s="26"/>
      <c r="R47" s="697"/>
      <c r="S47" s="697"/>
      <c r="T47" s="697"/>
      <c r="U47" s="697"/>
      <c r="V47" s="697"/>
      <c r="W47" s="697"/>
      <c r="X47" s="697"/>
      <c r="Y47" s="26"/>
      <c r="Z47" s="816"/>
      <c r="AA47" s="816"/>
      <c r="AB47" s="816"/>
      <c r="AC47" s="816"/>
      <c r="AD47" s="816"/>
      <c r="AF47" s="816"/>
      <c r="AG47" s="816"/>
      <c r="AH47" s="816"/>
      <c r="AI47" s="816"/>
      <c r="AJ47" s="816"/>
    </row>
    <row r="48" spans="2:36" s="11" customFormat="1" ht="15" customHeight="1">
      <c r="B48" s="139">
        <v>21</v>
      </c>
      <c r="C48" s="697"/>
      <c r="D48" s="697"/>
      <c r="E48" s="697"/>
      <c r="F48" s="697"/>
      <c r="G48" s="697"/>
      <c r="H48" s="697"/>
      <c r="I48" s="697"/>
      <c r="J48" s="697"/>
      <c r="K48" s="697"/>
      <c r="L48" s="697"/>
      <c r="M48" s="697"/>
      <c r="N48" s="697"/>
      <c r="O48" s="697"/>
      <c r="P48" s="697"/>
      <c r="Q48" s="26"/>
      <c r="R48" s="697"/>
      <c r="S48" s="697"/>
      <c r="T48" s="697"/>
      <c r="U48" s="697"/>
      <c r="V48" s="697"/>
      <c r="W48" s="697"/>
      <c r="X48" s="697"/>
      <c r="Y48" s="26"/>
      <c r="Z48" s="816"/>
      <c r="AA48" s="816"/>
      <c r="AB48" s="816"/>
      <c r="AC48" s="816"/>
      <c r="AD48" s="816"/>
      <c r="AF48" s="816"/>
      <c r="AG48" s="816"/>
      <c r="AH48" s="816"/>
      <c r="AI48" s="816"/>
      <c r="AJ48" s="816"/>
    </row>
    <row r="49" spans="2:36" s="11" customFormat="1" ht="15" customHeight="1">
      <c r="B49" s="139">
        <v>22</v>
      </c>
      <c r="C49" s="697"/>
      <c r="D49" s="697"/>
      <c r="E49" s="697"/>
      <c r="F49" s="697"/>
      <c r="G49" s="697"/>
      <c r="H49" s="697"/>
      <c r="I49" s="697"/>
      <c r="J49" s="697"/>
      <c r="K49" s="697"/>
      <c r="L49" s="697"/>
      <c r="M49" s="697"/>
      <c r="N49" s="697"/>
      <c r="O49" s="697"/>
      <c r="P49" s="697"/>
      <c r="Q49" s="26"/>
      <c r="R49" s="697"/>
      <c r="S49" s="697"/>
      <c r="T49" s="697"/>
      <c r="U49" s="697"/>
      <c r="V49" s="697"/>
      <c r="W49" s="697"/>
      <c r="X49" s="697"/>
      <c r="Y49" s="26"/>
      <c r="Z49" s="816"/>
      <c r="AA49" s="816"/>
      <c r="AB49" s="816"/>
      <c r="AC49" s="816"/>
      <c r="AD49" s="816"/>
      <c r="AF49" s="816"/>
      <c r="AG49" s="816"/>
      <c r="AH49" s="816"/>
      <c r="AI49" s="816"/>
      <c r="AJ49" s="816"/>
    </row>
    <row r="50" spans="2:36" s="11" customFormat="1" ht="15" customHeight="1">
      <c r="B50" s="139">
        <v>23</v>
      </c>
      <c r="C50" s="697"/>
      <c r="D50" s="697"/>
      <c r="E50" s="697"/>
      <c r="F50" s="697"/>
      <c r="G50" s="697"/>
      <c r="H50" s="697"/>
      <c r="I50" s="697"/>
      <c r="J50" s="697"/>
      <c r="K50" s="697"/>
      <c r="L50" s="697"/>
      <c r="M50" s="697"/>
      <c r="N50" s="697"/>
      <c r="O50" s="697"/>
      <c r="P50" s="697"/>
      <c r="Q50" s="26"/>
      <c r="R50" s="697"/>
      <c r="S50" s="697"/>
      <c r="T50" s="697"/>
      <c r="U50" s="697"/>
      <c r="V50" s="697"/>
      <c r="W50" s="697"/>
      <c r="X50" s="697"/>
      <c r="Y50" s="26"/>
      <c r="Z50" s="816"/>
      <c r="AA50" s="816"/>
      <c r="AB50" s="816"/>
      <c r="AC50" s="816"/>
      <c r="AD50" s="816"/>
      <c r="AF50" s="816"/>
      <c r="AG50" s="816"/>
      <c r="AH50" s="816"/>
      <c r="AI50" s="816"/>
      <c r="AJ50" s="816"/>
    </row>
    <row r="51" spans="2:36" s="11" customFormat="1" ht="15" customHeight="1">
      <c r="B51" s="139">
        <v>24</v>
      </c>
      <c r="C51" s="697"/>
      <c r="D51" s="697"/>
      <c r="E51" s="697"/>
      <c r="F51" s="697"/>
      <c r="G51" s="697"/>
      <c r="H51" s="697"/>
      <c r="I51" s="697"/>
      <c r="J51" s="697"/>
      <c r="K51" s="697"/>
      <c r="L51" s="697"/>
      <c r="M51" s="697"/>
      <c r="N51" s="697"/>
      <c r="O51" s="697"/>
      <c r="P51" s="697"/>
      <c r="Q51" s="26"/>
      <c r="R51" s="697"/>
      <c r="S51" s="697"/>
      <c r="T51" s="697"/>
      <c r="U51" s="697"/>
      <c r="V51" s="697"/>
      <c r="W51" s="697"/>
      <c r="X51" s="697"/>
      <c r="Y51" s="26"/>
      <c r="Z51" s="816"/>
      <c r="AA51" s="816"/>
      <c r="AB51" s="816"/>
      <c r="AC51" s="816"/>
      <c r="AD51" s="816"/>
      <c r="AF51" s="816"/>
      <c r="AG51" s="816"/>
      <c r="AH51" s="816"/>
      <c r="AI51" s="816"/>
      <c r="AJ51" s="816"/>
    </row>
    <row r="52" spans="2:36" s="11" customFormat="1" ht="15" customHeight="1">
      <c r="B52" s="139">
        <v>25</v>
      </c>
      <c r="C52" s="697"/>
      <c r="D52" s="697"/>
      <c r="E52" s="697"/>
      <c r="F52" s="697"/>
      <c r="G52" s="697"/>
      <c r="H52" s="697"/>
      <c r="I52" s="697"/>
      <c r="J52" s="697"/>
      <c r="K52" s="697"/>
      <c r="L52" s="697"/>
      <c r="M52" s="697"/>
      <c r="N52" s="697"/>
      <c r="O52" s="697"/>
      <c r="P52" s="697"/>
      <c r="Q52" s="26"/>
      <c r="R52" s="697"/>
      <c r="S52" s="697"/>
      <c r="T52" s="697"/>
      <c r="U52" s="697"/>
      <c r="V52" s="697"/>
      <c r="W52" s="697"/>
      <c r="X52" s="697"/>
      <c r="Y52" s="26"/>
      <c r="Z52" s="816"/>
      <c r="AA52" s="816"/>
      <c r="AB52" s="816"/>
      <c r="AC52" s="816"/>
      <c r="AD52" s="816"/>
      <c r="AF52" s="816"/>
      <c r="AG52" s="816"/>
      <c r="AH52" s="816"/>
      <c r="AI52" s="816"/>
      <c r="AJ52" s="816"/>
    </row>
    <row r="53" spans="2:36" s="11" customFormat="1" ht="15" customHeight="1">
      <c r="B53" s="139">
        <v>26</v>
      </c>
      <c r="C53" s="697"/>
      <c r="D53" s="697"/>
      <c r="E53" s="697"/>
      <c r="F53" s="697"/>
      <c r="G53" s="697"/>
      <c r="H53" s="697"/>
      <c r="I53" s="697"/>
      <c r="J53" s="697"/>
      <c r="K53" s="697"/>
      <c r="L53" s="697"/>
      <c r="M53" s="697"/>
      <c r="N53" s="697"/>
      <c r="O53" s="697"/>
      <c r="P53" s="697"/>
      <c r="Q53" s="26"/>
      <c r="R53" s="697"/>
      <c r="S53" s="697"/>
      <c r="T53" s="697"/>
      <c r="U53" s="697"/>
      <c r="V53" s="697"/>
      <c r="W53" s="697"/>
      <c r="X53" s="697"/>
      <c r="Y53" s="26"/>
      <c r="Z53" s="816"/>
      <c r="AA53" s="816"/>
      <c r="AB53" s="816"/>
      <c r="AC53" s="816"/>
      <c r="AD53" s="816"/>
      <c r="AF53" s="816"/>
      <c r="AG53" s="816"/>
      <c r="AH53" s="816"/>
      <c r="AI53" s="816"/>
      <c r="AJ53" s="816"/>
    </row>
    <row r="54" spans="2:36" s="11" customFormat="1" ht="15" customHeight="1">
      <c r="B54" s="139">
        <v>27</v>
      </c>
      <c r="C54" s="697"/>
      <c r="D54" s="697"/>
      <c r="E54" s="697"/>
      <c r="F54" s="697"/>
      <c r="G54" s="697"/>
      <c r="H54" s="697"/>
      <c r="I54" s="697"/>
      <c r="J54" s="697"/>
      <c r="K54" s="697"/>
      <c r="L54" s="697"/>
      <c r="M54" s="697"/>
      <c r="N54" s="697"/>
      <c r="O54" s="697"/>
      <c r="P54" s="697"/>
      <c r="Q54" s="26"/>
      <c r="R54" s="697"/>
      <c r="S54" s="697"/>
      <c r="T54" s="697"/>
      <c r="U54" s="697"/>
      <c r="V54" s="697"/>
      <c r="W54" s="697"/>
      <c r="X54" s="697"/>
      <c r="Y54" s="26"/>
      <c r="Z54" s="816"/>
      <c r="AA54" s="816"/>
      <c r="AB54" s="816"/>
      <c r="AC54" s="816"/>
      <c r="AD54" s="816"/>
      <c r="AF54" s="816"/>
      <c r="AG54" s="816"/>
      <c r="AH54" s="816"/>
      <c r="AI54" s="816"/>
      <c r="AJ54" s="816"/>
    </row>
    <row r="55" spans="2:36" s="11" customFormat="1" ht="15" customHeight="1">
      <c r="B55" s="139">
        <v>28</v>
      </c>
      <c r="C55" s="697"/>
      <c r="D55" s="697"/>
      <c r="E55" s="697"/>
      <c r="F55" s="697"/>
      <c r="G55" s="697"/>
      <c r="H55" s="697"/>
      <c r="I55" s="697"/>
      <c r="J55" s="697"/>
      <c r="K55" s="697"/>
      <c r="L55" s="697"/>
      <c r="M55" s="697"/>
      <c r="N55" s="697"/>
      <c r="O55" s="697"/>
      <c r="P55" s="697"/>
      <c r="Q55" s="26"/>
      <c r="R55" s="697"/>
      <c r="S55" s="697"/>
      <c r="T55" s="697"/>
      <c r="U55" s="697"/>
      <c r="V55" s="697"/>
      <c r="W55" s="697"/>
      <c r="X55" s="697"/>
      <c r="Y55" s="26"/>
      <c r="Z55" s="816"/>
      <c r="AA55" s="816"/>
      <c r="AB55" s="816"/>
      <c r="AC55" s="816"/>
      <c r="AD55" s="816"/>
      <c r="AF55" s="816"/>
      <c r="AG55" s="816"/>
      <c r="AH55" s="816"/>
      <c r="AI55" s="816"/>
      <c r="AJ55" s="816"/>
    </row>
    <row r="56" spans="2:36" s="11" customFormat="1" ht="15" customHeight="1">
      <c r="B56" s="139">
        <v>29</v>
      </c>
      <c r="C56" s="697"/>
      <c r="D56" s="697"/>
      <c r="E56" s="697"/>
      <c r="F56" s="697"/>
      <c r="G56" s="697"/>
      <c r="H56" s="697"/>
      <c r="I56" s="697"/>
      <c r="J56" s="697"/>
      <c r="K56" s="697"/>
      <c r="L56" s="697"/>
      <c r="M56" s="697"/>
      <c r="N56" s="697"/>
      <c r="O56" s="697"/>
      <c r="P56" s="697"/>
      <c r="Q56" s="26"/>
      <c r="R56" s="697"/>
      <c r="S56" s="697"/>
      <c r="T56" s="697"/>
      <c r="U56" s="697"/>
      <c r="V56" s="697"/>
      <c r="W56" s="697"/>
      <c r="X56" s="697"/>
      <c r="Y56" s="26"/>
      <c r="Z56" s="816"/>
      <c r="AA56" s="816"/>
      <c r="AB56" s="816"/>
      <c r="AC56" s="816"/>
      <c r="AD56" s="816"/>
      <c r="AF56" s="816"/>
      <c r="AG56" s="816"/>
      <c r="AH56" s="816"/>
      <c r="AI56" s="816"/>
      <c r="AJ56" s="816"/>
    </row>
    <row r="57" spans="2:36" s="11" customFormat="1" ht="15" customHeight="1">
      <c r="B57" s="139">
        <v>30</v>
      </c>
      <c r="C57" s="697"/>
      <c r="D57" s="697"/>
      <c r="E57" s="697"/>
      <c r="F57" s="697"/>
      <c r="G57" s="697"/>
      <c r="H57" s="697"/>
      <c r="I57" s="697"/>
      <c r="J57" s="697"/>
      <c r="K57" s="697"/>
      <c r="L57" s="697"/>
      <c r="M57" s="697"/>
      <c r="N57" s="697"/>
      <c r="O57" s="697"/>
      <c r="P57" s="697"/>
      <c r="Q57" s="26"/>
      <c r="R57" s="697"/>
      <c r="S57" s="697"/>
      <c r="T57" s="697"/>
      <c r="U57" s="697"/>
      <c r="V57" s="697"/>
      <c r="W57" s="697"/>
      <c r="X57" s="697"/>
      <c r="Y57" s="26"/>
      <c r="Z57" s="816"/>
      <c r="AA57" s="816"/>
      <c r="AB57" s="816"/>
      <c r="AC57" s="816"/>
      <c r="AD57" s="816"/>
      <c r="AF57" s="816"/>
      <c r="AG57" s="816"/>
      <c r="AH57" s="816"/>
      <c r="AI57" s="816"/>
      <c r="AJ57" s="816"/>
    </row>
    <row r="58" spans="2:36" s="11" customFormat="1" ht="15" customHeight="1">
      <c r="B58" s="139">
        <v>31</v>
      </c>
      <c r="C58" s="697"/>
      <c r="D58" s="697"/>
      <c r="E58" s="697"/>
      <c r="F58" s="697"/>
      <c r="G58" s="697"/>
      <c r="H58" s="697"/>
      <c r="I58" s="697"/>
      <c r="J58" s="697"/>
      <c r="K58" s="697"/>
      <c r="L58" s="697"/>
      <c r="M58" s="697"/>
      <c r="N58" s="697"/>
      <c r="O58" s="697"/>
      <c r="P58" s="697"/>
      <c r="Q58" s="26"/>
      <c r="R58" s="697"/>
      <c r="S58" s="697"/>
      <c r="T58" s="697"/>
      <c r="U58" s="697"/>
      <c r="V58" s="697"/>
      <c r="W58" s="697"/>
      <c r="X58" s="697"/>
      <c r="Y58" s="26"/>
      <c r="Z58" s="816"/>
      <c r="AA58" s="816"/>
      <c r="AB58" s="816"/>
      <c r="AC58" s="816"/>
      <c r="AD58" s="816"/>
      <c r="AF58" s="816"/>
      <c r="AG58" s="816"/>
      <c r="AH58" s="816"/>
      <c r="AI58" s="816"/>
      <c r="AJ58" s="816"/>
    </row>
    <row r="59" spans="2:36" s="11" customFormat="1" ht="15" customHeight="1">
      <c r="B59" s="139">
        <v>32</v>
      </c>
      <c r="C59" s="697"/>
      <c r="D59" s="697"/>
      <c r="E59" s="697"/>
      <c r="F59" s="697"/>
      <c r="G59" s="697"/>
      <c r="H59" s="697"/>
      <c r="I59" s="697"/>
      <c r="J59" s="697"/>
      <c r="K59" s="697"/>
      <c r="L59" s="697"/>
      <c r="M59" s="697"/>
      <c r="N59" s="697"/>
      <c r="O59" s="697"/>
      <c r="P59" s="697"/>
      <c r="Q59" s="26"/>
      <c r="R59" s="697"/>
      <c r="S59" s="697"/>
      <c r="T59" s="697"/>
      <c r="U59" s="697"/>
      <c r="V59" s="697"/>
      <c r="W59" s="697"/>
      <c r="X59" s="697"/>
      <c r="Y59" s="26"/>
      <c r="Z59" s="816"/>
      <c r="AA59" s="816"/>
      <c r="AB59" s="816"/>
      <c r="AC59" s="816"/>
      <c r="AD59" s="816"/>
      <c r="AF59" s="816"/>
      <c r="AG59" s="816"/>
      <c r="AH59" s="816"/>
      <c r="AI59" s="816"/>
      <c r="AJ59" s="816"/>
    </row>
    <row r="60" spans="2:36" s="11" customFormat="1" ht="15" customHeight="1">
      <c r="B60" s="139">
        <v>33</v>
      </c>
      <c r="C60" s="697"/>
      <c r="D60" s="697"/>
      <c r="E60" s="697"/>
      <c r="F60" s="697"/>
      <c r="G60" s="697"/>
      <c r="H60" s="697"/>
      <c r="I60" s="697"/>
      <c r="J60" s="697"/>
      <c r="K60" s="697"/>
      <c r="L60" s="697"/>
      <c r="M60" s="697"/>
      <c r="N60" s="697"/>
      <c r="O60" s="697"/>
      <c r="P60" s="697"/>
      <c r="Q60" s="26"/>
      <c r="R60" s="697"/>
      <c r="S60" s="697"/>
      <c r="T60" s="697"/>
      <c r="U60" s="697"/>
      <c r="V60" s="697"/>
      <c r="W60" s="697"/>
      <c r="X60" s="697"/>
      <c r="Y60" s="26"/>
      <c r="Z60" s="816"/>
      <c r="AA60" s="816"/>
      <c r="AB60" s="816"/>
      <c r="AC60" s="816"/>
      <c r="AD60" s="816"/>
      <c r="AF60" s="816"/>
      <c r="AG60" s="816"/>
      <c r="AH60" s="816"/>
      <c r="AI60" s="816"/>
      <c r="AJ60" s="816"/>
    </row>
    <row r="61" spans="2:36" s="11" customFormat="1" ht="15" customHeight="1">
      <c r="B61" s="139">
        <v>34</v>
      </c>
      <c r="C61" s="697"/>
      <c r="D61" s="697"/>
      <c r="E61" s="697"/>
      <c r="F61" s="697"/>
      <c r="G61" s="697"/>
      <c r="H61" s="697"/>
      <c r="I61" s="697"/>
      <c r="J61" s="697"/>
      <c r="K61" s="697"/>
      <c r="L61" s="697"/>
      <c r="M61" s="697"/>
      <c r="N61" s="697"/>
      <c r="O61" s="697"/>
      <c r="P61" s="697"/>
      <c r="Q61" s="26"/>
      <c r="R61" s="697"/>
      <c r="S61" s="697"/>
      <c r="T61" s="697"/>
      <c r="U61" s="697"/>
      <c r="V61" s="697"/>
      <c r="W61" s="697"/>
      <c r="X61" s="697"/>
      <c r="Y61" s="26"/>
      <c r="Z61" s="816"/>
      <c r="AA61" s="816"/>
      <c r="AB61" s="816"/>
      <c r="AC61" s="816"/>
      <c r="AD61" s="816"/>
      <c r="AF61" s="816"/>
      <c r="AG61" s="816"/>
      <c r="AH61" s="816"/>
      <c r="AI61" s="816"/>
      <c r="AJ61" s="816"/>
    </row>
    <row r="62" spans="2:36" s="11" customFormat="1" ht="15" customHeight="1">
      <c r="B62" s="139">
        <v>35</v>
      </c>
      <c r="C62" s="697"/>
      <c r="D62" s="697"/>
      <c r="E62" s="697"/>
      <c r="F62" s="697"/>
      <c r="G62" s="697"/>
      <c r="H62" s="697"/>
      <c r="I62" s="697"/>
      <c r="J62" s="697"/>
      <c r="K62" s="697"/>
      <c r="L62" s="697"/>
      <c r="M62" s="697"/>
      <c r="N62" s="697"/>
      <c r="O62" s="697"/>
      <c r="P62" s="697"/>
      <c r="Q62" s="26"/>
      <c r="R62" s="697"/>
      <c r="S62" s="697"/>
      <c r="T62" s="697"/>
      <c r="U62" s="697"/>
      <c r="V62" s="697"/>
      <c r="W62" s="697"/>
      <c r="X62" s="697"/>
      <c r="Y62" s="26"/>
      <c r="Z62" s="816"/>
      <c r="AA62" s="816"/>
      <c r="AB62" s="816"/>
      <c r="AC62" s="816"/>
      <c r="AD62" s="816"/>
      <c r="AF62" s="816"/>
      <c r="AG62" s="816"/>
      <c r="AH62" s="816"/>
      <c r="AI62" s="816"/>
      <c r="AJ62" s="816"/>
    </row>
    <row r="63" spans="2:36" s="11" customFormat="1" ht="15" customHeight="1">
      <c r="B63" s="139">
        <v>36</v>
      </c>
      <c r="C63" s="697"/>
      <c r="D63" s="697"/>
      <c r="E63" s="697"/>
      <c r="F63" s="697"/>
      <c r="G63" s="697"/>
      <c r="H63" s="697"/>
      <c r="I63" s="697"/>
      <c r="J63" s="697"/>
      <c r="K63" s="697"/>
      <c r="L63" s="697"/>
      <c r="M63" s="697"/>
      <c r="N63" s="697"/>
      <c r="O63" s="697"/>
      <c r="P63" s="697"/>
      <c r="Q63" s="26"/>
      <c r="R63" s="697"/>
      <c r="S63" s="697"/>
      <c r="T63" s="697"/>
      <c r="U63" s="697"/>
      <c r="V63" s="697"/>
      <c r="W63" s="697"/>
      <c r="X63" s="697"/>
      <c r="Y63" s="26"/>
      <c r="Z63" s="816"/>
      <c r="AA63" s="816"/>
      <c r="AB63" s="816"/>
      <c r="AC63" s="816"/>
      <c r="AD63" s="816"/>
      <c r="AF63" s="816"/>
      <c r="AG63" s="816"/>
      <c r="AH63" s="816"/>
      <c r="AI63" s="816"/>
      <c r="AJ63" s="816"/>
    </row>
    <row r="64" spans="2:36" s="11" customFormat="1" ht="15" customHeight="1">
      <c r="B64" s="139">
        <v>37</v>
      </c>
      <c r="C64" s="697"/>
      <c r="D64" s="697"/>
      <c r="E64" s="697"/>
      <c r="F64" s="697"/>
      <c r="G64" s="697"/>
      <c r="H64" s="697"/>
      <c r="I64" s="697"/>
      <c r="J64" s="697"/>
      <c r="K64" s="697"/>
      <c r="L64" s="697"/>
      <c r="M64" s="697"/>
      <c r="N64" s="697"/>
      <c r="O64" s="697"/>
      <c r="P64" s="697"/>
      <c r="Q64" s="26"/>
      <c r="R64" s="697"/>
      <c r="S64" s="697"/>
      <c r="T64" s="697"/>
      <c r="U64" s="697"/>
      <c r="V64" s="697"/>
      <c r="W64" s="697"/>
      <c r="X64" s="697"/>
      <c r="Y64" s="26"/>
      <c r="Z64" s="816"/>
      <c r="AA64" s="816"/>
      <c r="AB64" s="816"/>
      <c r="AC64" s="816"/>
      <c r="AD64" s="816"/>
      <c r="AF64" s="816"/>
      <c r="AG64" s="816"/>
      <c r="AH64" s="816"/>
      <c r="AI64" s="816"/>
      <c r="AJ64" s="816"/>
    </row>
    <row r="65" spans="2:36" s="11" customFormat="1" ht="15" customHeight="1">
      <c r="B65" s="139">
        <v>38</v>
      </c>
      <c r="C65" s="697"/>
      <c r="D65" s="697"/>
      <c r="E65" s="697"/>
      <c r="F65" s="697"/>
      <c r="G65" s="697"/>
      <c r="H65" s="697"/>
      <c r="I65" s="697"/>
      <c r="J65" s="697"/>
      <c r="K65" s="697"/>
      <c r="L65" s="697"/>
      <c r="M65" s="697"/>
      <c r="N65" s="697"/>
      <c r="O65" s="697"/>
      <c r="P65" s="697"/>
      <c r="Q65" s="26"/>
      <c r="R65" s="697"/>
      <c r="S65" s="697"/>
      <c r="T65" s="697"/>
      <c r="U65" s="697"/>
      <c r="V65" s="697"/>
      <c r="W65" s="697"/>
      <c r="X65" s="697"/>
      <c r="Y65" s="26"/>
      <c r="Z65" s="816"/>
      <c r="AA65" s="816"/>
      <c r="AB65" s="816"/>
      <c r="AC65" s="816"/>
      <c r="AD65" s="816"/>
      <c r="AF65" s="816"/>
      <c r="AG65" s="816"/>
      <c r="AH65" s="816"/>
      <c r="AI65" s="816"/>
      <c r="AJ65" s="816"/>
    </row>
    <row r="66" spans="2:36" s="11" customFormat="1" ht="15" customHeight="1">
      <c r="B66" s="139">
        <v>39</v>
      </c>
      <c r="C66" s="697"/>
      <c r="D66" s="697"/>
      <c r="E66" s="697"/>
      <c r="F66" s="697"/>
      <c r="G66" s="697"/>
      <c r="H66" s="697"/>
      <c r="I66" s="697"/>
      <c r="J66" s="697"/>
      <c r="K66" s="697"/>
      <c r="L66" s="697"/>
      <c r="M66" s="697"/>
      <c r="N66" s="697"/>
      <c r="O66" s="697"/>
      <c r="P66" s="697"/>
      <c r="Q66" s="26"/>
      <c r="R66" s="697"/>
      <c r="S66" s="697"/>
      <c r="T66" s="697"/>
      <c r="U66" s="697"/>
      <c r="V66" s="697"/>
      <c r="W66" s="697"/>
      <c r="X66" s="697"/>
      <c r="Y66" s="26"/>
      <c r="Z66" s="816"/>
      <c r="AA66" s="816"/>
      <c r="AB66" s="816"/>
      <c r="AC66" s="816"/>
      <c r="AD66" s="816"/>
      <c r="AF66" s="816"/>
      <c r="AG66" s="816"/>
      <c r="AH66" s="816"/>
      <c r="AI66" s="816"/>
      <c r="AJ66" s="816"/>
    </row>
    <row r="67" spans="2:36" s="11" customFormat="1" ht="15" customHeight="1">
      <c r="B67" s="139">
        <v>40</v>
      </c>
      <c r="C67" s="697"/>
      <c r="D67" s="697"/>
      <c r="E67" s="697"/>
      <c r="F67" s="697"/>
      <c r="G67" s="697"/>
      <c r="H67" s="697"/>
      <c r="I67" s="697"/>
      <c r="J67" s="697"/>
      <c r="K67" s="697"/>
      <c r="L67" s="697"/>
      <c r="M67" s="697"/>
      <c r="N67" s="697"/>
      <c r="O67" s="697"/>
      <c r="P67" s="697"/>
      <c r="Q67" s="26"/>
      <c r="R67" s="697"/>
      <c r="S67" s="697"/>
      <c r="T67" s="697"/>
      <c r="U67" s="697"/>
      <c r="V67" s="697"/>
      <c r="W67" s="697"/>
      <c r="X67" s="697"/>
      <c r="Y67" s="26"/>
      <c r="Z67" s="816"/>
      <c r="AA67" s="816"/>
      <c r="AB67" s="816"/>
      <c r="AC67" s="816"/>
      <c r="AD67" s="816"/>
      <c r="AF67" s="816"/>
      <c r="AG67" s="816"/>
      <c r="AH67" s="816"/>
      <c r="AI67" s="816"/>
      <c r="AJ67" s="816"/>
    </row>
    <row r="68" spans="2:36" s="229" customFormat="1" ht="15" customHeight="1">
      <c r="B68" s="238" t="s">
        <v>174</v>
      </c>
      <c r="C68" s="697"/>
      <c r="D68" s="697"/>
      <c r="E68" s="697"/>
      <c r="F68" s="697"/>
      <c r="G68" s="697"/>
      <c r="H68" s="697"/>
      <c r="I68" s="697"/>
      <c r="J68" s="697"/>
      <c r="K68" s="697"/>
      <c r="L68" s="697"/>
      <c r="M68" s="697"/>
      <c r="N68" s="697"/>
      <c r="O68" s="697"/>
      <c r="P68" s="697"/>
      <c r="Q68" s="163"/>
      <c r="R68" s="697"/>
      <c r="S68" s="697"/>
      <c r="T68" s="697"/>
      <c r="U68" s="697"/>
      <c r="V68" s="697"/>
      <c r="W68" s="697"/>
      <c r="X68" s="697"/>
      <c r="Y68" s="163"/>
      <c r="Z68" s="816"/>
      <c r="AA68" s="816"/>
      <c r="AB68" s="816"/>
      <c r="AC68" s="816"/>
      <c r="AD68" s="816"/>
      <c r="AF68" s="816"/>
      <c r="AG68" s="816"/>
      <c r="AH68" s="816"/>
      <c r="AI68" s="816"/>
      <c r="AJ68" s="816"/>
    </row>
    <row r="69" s="115" customFormat="1" ht="12.75">
      <c r="B69" s="140"/>
    </row>
    <row r="70" s="115" customFormat="1" ht="12"/>
    <row r="71" ht="12">
      <c r="B71" t="s">
        <v>148</v>
      </c>
    </row>
    <row r="72" ht="12">
      <c r="B72" t="s">
        <v>175</v>
      </c>
    </row>
  </sheetData>
  <sheetProtection insertRows="0" selectLockedCells="1"/>
  <mergeCells count="195">
    <mergeCell ref="C20:P20"/>
    <mergeCell ref="C68:P68"/>
    <mergeCell ref="R68:X68"/>
    <mergeCell ref="Z68:AD68"/>
    <mergeCell ref="AF68:AJ68"/>
    <mergeCell ref="AL8:AN8"/>
    <mergeCell ref="C63:P63"/>
    <mergeCell ref="C64:P64"/>
    <mergeCell ref="R29:X29"/>
    <mergeCell ref="Z29:AD29"/>
    <mergeCell ref="AF62:AJ62"/>
    <mergeCell ref="R64:X64"/>
    <mergeCell ref="Z64:AD64"/>
    <mergeCell ref="AF64:AJ64"/>
    <mergeCell ref="C65:P65"/>
    <mergeCell ref="C66:P66"/>
    <mergeCell ref="AF65:AJ65"/>
    <mergeCell ref="C28:P28"/>
    <mergeCell ref="C29:P29"/>
    <mergeCell ref="C30:P30"/>
    <mergeCell ref="C31:P31"/>
    <mergeCell ref="C32:P32"/>
    <mergeCell ref="C33:P33"/>
    <mergeCell ref="C34:P34"/>
    <mergeCell ref="C47:P47"/>
    <mergeCell ref="R52:X52"/>
    <mergeCell ref="Z52:AD52"/>
    <mergeCell ref="AF52:AJ52"/>
    <mergeCell ref="R60:X60"/>
    <mergeCell ref="Z60:AD60"/>
    <mergeCell ref="AF60:AJ60"/>
    <mergeCell ref="R58:X58"/>
    <mergeCell ref="AF54:AJ54"/>
    <mergeCell ref="R59:X59"/>
    <mergeCell ref="AF55:AJ55"/>
    <mergeCell ref="R63:X63"/>
    <mergeCell ref="Z63:AD63"/>
    <mergeCell ref="AF63:AJ63"/>
    <mergeCell ref="AF47:AJ47"/>
    <mergeCell ref="Z58:AD58"/>
    <mergeCell ref="R57:X57"/>
    <mergeCell ref="AF53:AJ53"/>
    <mergeCell ref="R49:X49"/>
    <mergeCell ref="Z49:AD49"/>
    <mergeCell ref="AF49:AJ49"/>
    <mergeCell ref="R51:X51"/>
    <mergeCell ref="Z51:AD51"/>
    <mergeCell ref="AF51:AJ51"/>
    <mergeCell ref="R36:X36"/>
    <mergeCell ref="Z36:AD36"/>
    <mergeCell ref="AF36:AJ36"/>
    <mergeCell ref="Z43:AD43"/>
    <mergeCell ref="AF43:AJ43"/>
    <mergeCell ref="Z39:AD39"/>
    <mergeCell ref="R40:X40"/>
    <mergeCell ref="Z40:AD40"/>
    <mergeCell ref="AF40:AJ40"/>
    <mergeCell ref="AF39:AJ39"/>
    <mergeCell ref="R33:X33"/>
    <mergeCell ref="Z33:AD33"/>
    <mergeCell ref="AF33:AJ33"/>
    <mergeCell ref="R35:X35"/>
    <mergeCell ref="Z35:AD35"/>
    <mergeCell ref="AF35:AJ35"/>
    <mergeCell ref="Z34:AD34"/>
    <mergeCell ref="AF34:AJ34"/>
    <mergeCell ref="Z30:AD30"/>
    <mergeCell ref="AF30:AJ30"/>
    <mergeCell ref="R31:X31"/>
    <mergeCell ref="Z31:AD31"/>
    <mergeCell ref="AF31:AJ31"/>
    <mergeCell ref="R32:X32"/>
    <mergeCell ref="C41:P41"/>
    <mergeCell ref="C42:P42"/>
    <mergeCell ref="C48:P48"/>
    <mergeCell ref="C49:P49"/>
    <mergeCell ref="C50:P50"/>
    <mergeCell ref="C43:P43"/>
    <mergeCell ref="C44:P44"/>
    <mergeCell ref="C45:P45"/>
    <mergeCell ref="C46:P46"/>
    <mergeCell ref="C38:P38"/>
    <mergeCell ref="C35:P35"/>
    <mergeCell ref="C36:P36"/>
    <mergeCell ref="C37:P37"/>
    <mergeCell ref="C39:P39"/>
    <mergeCell ref="C40:P40"/>
    <mergeCell ref="R8:X8"/>
    <mergeCell ref="Z8:AD8"/>
    <mergeCell ref="Z65:AD65"/>
    <mergeCell ref="R62:X62"/>
    <mergeCell ref="Z62:AD62"/>
    <mergeCell ref="Z61:AD61"/>
    <mergeCell ref="R43:X43"/>
    <mergeCell ref="R45:X45"/>
    <mergeCell ref="Z45:AD45"/>
    <mergeCell ref="R34:X34"/>
    <mergeCell ref="AF61:AJ61"/>
    <mergeCell ref="AF57:AJ57"/>
    <mergeCell ref="AF48:AJ48"/>
    <mergeCell ref="Z56:AD56"/>
    <mergeCell ref="AF56:AJ56"/>
    <mergeCell ref="Z57:AD57"/>
    <mergeCell ref="AF58:AJ58"/>
    <mergeCell ref="Z59:AD59"/>
    <mergeCell ref="AF59:AJ59"/>
    <mergeCell ref="AF50:AJ50"/>
    <mergeCell ref="R61:X61"/>
    <mergeCell ref="R44:X44"/>
    <mergeCell ref="Z44:AD44"/>
    <mergeCell ref="R54:X54"/>
    <mergeCell ref="Z54:AD54"/>
    <mergeCell ref="Z53:AD53"/>
    <mergeCell ref="R53:X53"/>
    <mergeCell ref="R46:X46"/>
    <mergeCell ref="Z46:AD46"/>
    <mergeCell ref="R55:X55"/>
    <mergeCell ref="R39:X39"/>
    <mergeCell ref="AF44:AJ44"/>
    <mergeCell ref="R50:X50"/>
    <mergeCell ref="Z50:AD50"/>
    <mergeCell ref="R48:X48"/>
    <mergeCell ref="Z48:AD48"/>
    <mergeCell ref="AF45:AJ45"/>
    <mergeCell ref="AF46:AJ46"/>
    <mergeCell ref="R47:X47"/>
    <mergeCell ref="Z47:AD47"/>
    <mergeCell ref="R42:X42"/>
    <mergeCell ref="Z42:AD42"/>
    <mergeCell ref="AF42:AJ42"/>
    <mergeCell ref="R41:X41"/>
    <mergeCell ref="Z41:AD41"/>
    <mergeCell ref="AF41:AJ41"/>
    <mergeCell ref="R37:X37"/>
    <mergeCell ref="Z37:AD37"/>
    <mergeCell ref="AF37:AJ37"/>
    <mergeCell ref="R38:X38"/>
    <mergeCell ref="Z38:AD38"/>
    <mergeCell ref="AF38:AJ38"/>
    <mergeCell ref="AF10:AJ10"/>
    <mergeCell ref="R10:X10"/>
    <mergeCell ref="Z12:AD12"/>
    <mergeCell ref="AF12:AJ12"/>
    <mergeCell ref="Z10:AD10"/>
    <mergeCell ref="R12:X12"/>
    <mergeCell ref="Z18:AD18"/>
    <mergeCell ref="AF18:AJ18"/>
    <mergeCell ref="R18:X18"/>
    <mergeCell ref="AF21:AJ21"/>
    <mergeCell ref="AF19:AJ19"/>
    <mergeCell ref="Z21:AD21"/>
    <mergeCell ref="Z20:AD20"/>
    <mergeCell ref="AF20:AJ20"/>
    <mergeCell ref="R20:X20"/>
    <mergeCell ref="R21:X21"/>
    <mergeCell ref="AF29:AJ29"/>
    <mergeCell ref="Z32:AD32"/>
    <mergeCell ref="AF32:AJ32"/>
    <mergeCell ref="R30:X30"/>
    <mergeCell ref="Z28:AD28"/>
    <mergeCell ref="AF28:AJ28"/>
    <mergeCell ref="R28:X28"/>
    <mergeCell ref="Z55:AD55"/>
    <mergeCell ref="R56:X56"/>
    <mergeCell ref="C55:P55"/>
    <mergeCell ref="C56:P56"/>
    <mergeCell ref="C53:P53"/>
    <mergeCell ref="C54:P54"/>
    <mergeCell ref="C61:P61"/>
    <mergeCell ref="C62:P62"/>
    <mergeCell ref="C67:P67"/>
    <mergeCell ref="B8:P8"/>
    <mergeCell ref="C57:P57"/>
    <mergeCell ref="C58:P58"/>
    <mergeCell ref="C59:P59"/>
    <mergeCell ref="C60:P60"/>
    <mergeCell ref="C51:P51"/>
    <mergeCell ref="C52:P52"/>
    <mergeCell ref="AF8:AJ8"/>
    <mergeCell ref="B3:AO3"/>
    <mergeCell ref="R22:X22"/>
    <mergeCell ref="R24:X24"/>
    <mergeCell ref="R16:X16"/>
    <mergeCell ref="R14:X14"/>
    <mergeCell ref="Z14:AD14"/>
    <mergeCell ref="AF14:AJ14"/>
    <mergeCell ref="Z16:AD16"/>
    <mergeCell ref="AF16:AJ16"/>
    <mergeCell ref="R67:X67"/>
    <mergeCell ref="Z67:AD67"/>
    <mergeCell ref="R65:X65"/>
    <mergeCell ref="R66:X66"/>
    <mergeCell ref="Z66:AD66"/>
    <mergeCell ref="AF66:AJ66"/>
    <mergeCell ref="AF67:AJ67"/>
  </mergeCells>
  <printOptions horizontalCentered="1"/>
  <pageMargins left="0.1968503937007874" right="0.1968503937007874" top="0.7874015748031497" bottom="0.7874015748031497" header="0.5118110236220472" footer="0.5118110236220472"/>
  <pageSetup horizontalDpi="600" verticalDpi="600" orientation="portrait" paperSize="9" scale="67" r:id="rId4"/>
  <headerFooter alignWithMargins="0">
    <oddFooter>&amp;L&amp;9Crédit d'impôt jeu vidéo - &amp;A&amp;C&amp;9&amp;P/&amp;N&amp;R&amp;9&amp;D</oddFooter>
  </headerFooter>
  <drawing r:id="rId3"/>
  <legacyDrawing r:id="rId2"/>
</worksheet>
</file>

<file path=xl/worksheets/sheet12.xml><?xml version="1.0" encoding="utf-8"?>
<worksheet xmlns="http://schemas.openxmlformats.org/spreadsheetml/2006/main" xmlns:r="http://schemas.openxmlformats.org/officeDocument/2006/relationships">
  <sheetPr codeName="Feuil6"/>
  <dimension ref="AA1:BZ122"/>
  <sheetViews>
    <sheetView showGridLines="0" zoomScaleSheetLayoutView="100" zoomScalePageLayoutView="0" workbookViewId="0" topLeftCell="A1">
      <selection activeCell="E8" sqref="E8"/>
    </sheetView>
  </sheetViews>
  <sheetFormatPr defaultColWidth="11.421875" defaultRowHeight="12.75"/>
  <cols>
    <col min="27" max="27" width="1.421875" style="0" hidden="1" customWidth="1"/>
    <col min="28" max="52" width="3.7109375" style="0" hidden="1" customWidth="1"/>
    <col min="53" max="53" width="1.7109375" style="0" hidden="1" customWidth="1"/>
    <col min="54" max="56" width="3.7109375" style="0" hidden="1" customWidth="1"/>
    <col min="57" max="57" width="1.7109375" style="0" hidden="1" customWidth="1"/>
    <col min="58" max="59" width="3.7109375" style="0" hidden="1" customWidth="1"/>
    <col min="60" max="60" width="1.7109375" style="0" hidden="1" customWidth="1"/>
    <col min="61" max="62" width="3.7109375" style="0" hidden="1" customWidth="1"/>
    <col min="63" max="63" width="1.7109375" style="5" hidden="1" customWidth="1"/>
    <col min="64" max="66" width="3.7109375" style="0" hidden="1" customWidth="1"/>
    <col min="67" max="67" width="7.28125" style="0" hidden="1" customWidth="1"/>
    <col min="68" max="71" width="3.7109375" style="0" hidden="1" customWidth="1"/>
    <col min="72" max="72" width="0.9921875" style="0" hidden="1" customWidth="1"/>
    <col min="73" max="74" width="3.7109375" style="0" hidden="1" customWidth="1"/>
    <col min="75" max="75" width="5.7109375" style="0" hidden="1" customWidth="1"/>
    <col min="76" max="76" width="8.00390625" style="0" hidden="1" customWidth="1"/>
    <col min="77" max="77" width="3.7109375" style="0" hidden="1" customWidth="1"/>
    <col min="78" max="78" width="5.28125" style="0" hidden="1" customWidth="1"/>
    <col min="79" max="89" width="3.7109375" style="0" hidden="1" customWidth="1"/>
    <col min="90" max="106" width="3.7109375" style="0" customWidth="1"/>
  </cols>
  <sheetData>
    <row r="1" ht="69.75" customHeight="1">
      <c r="AC1" s="18"/>
    </row>
    <row r="2" spans="28:71" s="18" customFormat="1" ht="39.75" customHeight="1" thickBot="1">
      <c r="AB2" s="606" t="s">
        <v>217</v>
      </c>
      <c r="AC2" s="607"/>
      <c r="AD2" s="607"/>
      <c r="AE2" s="607"/>
      <c r="AF2" s="607"/>
      <c r="AG2" s="607"/>
      <c r="AH2" s="607"/>
      <c r="AI2" s="607"/>
      <c r="AJ2" s="607"/>
      <c r="AK2" s="607"/>
      <c r="AL2" s="607"/>
      <c r="AM2" s="607"/>
      <c r="AN2" s="607"/>
      <c r="AO2" s="607"/>
      <c r="AP2" s="607"/>
      <c r="AQ2" s="607"/>
      <c r="AR2" s="607"/>
      <c r="AS2" s="607"/>
      <c r="AT2" s="607"/>
      <c r="AU2" s="607"/>
      <c r="AV2" s="607"/>
      <c r="AW2" s="607"/>
      <c r="AX2" s="607"/>
      <c r="AY2" s="607"/>
      <c r="AZ2" s="607"/>
      <c r="BA2" s="607"/>
      <c r="BB2" s="607"/>
      <c r="BC2" s="607"/>
      <c r="BD2" s="607"/>
      <c r="BE2" s="607"/>
      <c r="BF2" s="607"/>
      <c r="BG2" s="607"/>
      <c r="BH2" s="607"/>
      <c r="BI2" s="607"/>
      <c r="BJ2" s="607"/>
      <c r="BK2" s="607"/>
      <c r="BL2" s="607"/>
      <c r="BM2" s="607"/>
      <c r="BN2" s="607"/>
      <c r="BO2" s="607"/>
      <c r="BP2" s="607"/>
      <c r="BQ2" s="607"/>
      <c r="BR2" s="607"/>
      <c r="BS2" s="608"/>
    </row>
    <row r="3" ht="12.75">
      <c r="AC3" s="18"/>
    </row>
    <row r="4" spans="28:52" ht="12.75">
      <c r="AB4" s="4" t="s">
        <v>222</v>
      </c>
      <c r="AC4" s="1"/>
      <c r="AD4" s="1"/>
      <c r="AE4" s="622">
        <f>'1_Lettre de demande'!K12</f>
        <v>0</v>
      </c>
      <c r="AF4" s="622"/>
      <c r="AG4" s="622"/>
      <c r="AH4" s="622"/>
      <c r="AI4" s="622"/>
      <c r="AJ4" s="622"/>
      <c r="AK4" s="622"/>
      <c r="AL4" s="622"/>
      <c r="AM4" s="622"/>
      <c r="AN4" s="622"/>
      <c r="AO4" s="622"/>
      <c r="AP4" s="622"/>
      <c r="AQ4" s="622"/>
      <c r="AR4" s="622"/>
      <c r="AS4" s="622"/>
      <c r="AT4" s="622"/>
      <c r="AU4" s="622"/>
      <c r="AV4" s="622"/>
      <c r="AW4" s="622"/>
      <c r="AX4" s="622"/>
      <c r="AY4" s="622"/>
      <c r="AZ4" s="622"/>
    </row>
    <row r="5" spans="28:52" ht="6" customHeight="1">
      <c r="AB5" s="4"/>
      <c r="AC5" s="1"/>
      <c r="AD5" s="1"/>
      <c r="AE5" s="217"/>
      <c r="AF5" s="217"/>
      <c r="AG5" s="217"/>
      <c r="AH5" s="217"/>
      <c r="AI5" s="217"/>
      <c r="AJ5" s="217"/>
      <c r="AK5" s="217"/>
      <c r="AL5" s="217"/>
      <c r="AM5" s="217"/>
      <c r="AN5" s="217"/>
      <c r="AO5" s="217"/>
      <c r="AP5" s="217"/>
      <c r="AQ5" s="217"/>
      <c r="AR5" s="217"/>
      <c r="AS5" s="217"/>
      <c r="AT5" s="217"/>
      <c r="AU5" s="218"/>
      <c r="AV5" s="1"/>
      <c r="AW5" s="1"/>
      <c r="AX5" s="1"/>
      <c r="AY5" s="1"/>
      <c r="AZ5" s="1"/>
    </row>
    <row r="6" spans="28:52" ht="12.75">
      <c r="AB6" s="4" t="s">
        <v>223</v>
      </c>
      <c r="AC6" s="1"/>
      <c r="AD6" s="1"/>
      <c r="AE6" s="622">
        <f>'1_Lettre de demande'!B20</f>
        <v>0</v>
      </c>
      <c r="AF6" s="622"/>
      <c r="AG6" s="622"/>
      <c r="AH6" s="622"/>
      <c r="AI6" s="622"/>
      <c r="AJ6" s="622"/>
      <c r="AK6" s="622"/>
      <c r="AL6" s="622"/>
      <c r="AM6" s="622"/>
      <c r="AN6" s="622"/>
      <c r="AO6" s="622"/>
      <c r="AP6" s="622"/>
      <c r="AQ6" s="622"/>
      <c r="AR6" s="622"/>
      <c r="AS6" s="622"/>
      <c r="AT6" s="622"/>
      <c r="AU6" s="622"/>
      <c r="AV6" s="622"/>
      <c r="AW6" s="622"/>
      <c r="AX6" s="622"/>
      <c r="AY6" s="622"/>
      <c r="AZ6" s="622"/>
    </row>
    <row r="8" spans="28:71" s="21" customFormat="1" ht="45" customHeight="1" thickBot="1">
      <c r="AB8" s="838" t="s">
        <v>216</v>
      </c>
      <c r="AC8" s="839"/>
      <c r="AD8" s="839"/>
      <c r="AE8" s="839"/>
      <c r="AF8" s="839"/>
      <c r="AG8" s="839"/>
      <c r="AH8" s="839"/>
      <c r="AI8" s="839"/>
      <c r="AJ8" s="839"/>
      <c r="AK8" s="839"/>
      <c r="AL8" s="839"/>
      <c r="AM8" s="839"/>
      <c r="AN8" s="839"/>
      <c r="AO8" s="839"/>
      <c r="AP8" s="839"/>
      <c r="AQ8" s="839"/>
      <c r="AR8" s="839"/>
      <c r="AS8" s="839"/>
      <c r="AT8" s="839"/>
      <c r="AU8" s="839"/>
      <c r="AV8" s="839"/>
      <c r="AW8" s="839"/>
      <c r="AX8" s="839"/>
      <c r="AY8" s="839"/>
      <c r="AZ8" s="840"/>
      <c r="BA8" s="36"/>
      <c r="BB8" s="827" t="s">
        <v>168</v>
      </c>
      <c r="BC8" s="828"/>
      <c r="BD8" s="829"/>
      <c r="BE8" s="170"/>
      <c r="BF8" s="170"/>
      <c r="BG8" s="170"/>
      <c r="BH8" s="170"/>
      <c r="BI8" s="170"/>
      <c r="BJ8" s="170"/>
      <c r="BK8" s="170"/>
      <c r="BL8" s="841" t="s">
        <v>215</v>
      </c>
      <c r="BM8" s="842"/>
      <c r="BN8" s="843"/>
      <c r="BO8" s="170"/>
      <c r="BP8" s="835" t="s">
        <v>130</v>
      </c>
      <c r="BQ8" s="836"/>
      <c r="BR8" s="837"/>
      <c r="BS8" s="170"/>
    </row>
    <row r="9" ht="12.75">
      <c r="BA9" s="8"/>
    </row>
    <row r="10" spans="28:78" s="11" customFormat="1" ht="13.5" thickBot="1">
      <c r="AB10" s="19" t="s">
        <v>69</v>
      </c>
      <c r="AC10" s="33"/>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C10" s="61">
        <v>3</v>
      </c>
      <c r="BF10" s="181"/>
      <c r="BG10" s="182"/>
      <c r="BI10" s="192"/>
      <c r="BJ10" s="192"/>
      <c r="BK10" s="164"/>
      <c r="BM10" s="186">
        <f>IF(BW10=TRUE,3,0)</f>
        <v>0</v>
      </c>
      <c r="BQ10" s="210"/>
      <c r="BW10" s="12" t="b">
        <v>0</v>
      </c>
      <c r="BX10" s="11" t="b">
        <v>0</v>
      </c>
      <c r="BZ10" s="12"/>
    </row>
    <row r="11" spans="28:69" s="25" customFormat="1" ht="6" customHeight="1">
      <c r="AB11" s="16"/>
      <c r="BC11" s="14"/>
      <c r="BM11" s="187"/>
      <c r="BQ11" s="206"/>
    </row>
    <row r="12" spans="28:75" s="11" customFormat="1" ht="12.75" thickBot="1">
      <c r="AB12" s="19" t="s">
        <v>70</v>
      </c>
      <c r="AC12" s="33"/>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C12" s="61">
        <v>3</v>
      </c>
      <c r="BF12" s="184"/>
      <c r="BG12" s="184"/>
      <c r="BI12" s="192"/>
      <c r="BJ12" s="192"/>
      <c r="BK12" s="164"/>
      <c r="BM12" s="186">
        <f>IF(BW12=TRUE,3,0)</f>
        <v>0</v>
      </c>
      <c r="BQ12" s="210"/>
      <c r="BW12" s="11" t="b">
        <v>0</v>
      </c>
    </row>
    <row r="13" spans="28:69" s="14" customFormat="1" ht="6" customHeight="1">
      <c r="AB13" s="20"/>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C13" s="25"/>
      <c r="BK13" s="15"/>
      <c r="BM13" s="188"/>
      <c r="BQ13" s="207"/>
    </row>
    <row r="14" spans="28:75" s="11" customFormat="1" ht="12.75" thickBot="1">
      <c r="AB14" s="19" t="s">
        <v>25</v>
      </c>
      <c r="AC14" s="33"/>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C14" s="61">
        <v>2</v>
      </c>
      <c r="BF14" s="183"/>
      <c r="BG14" s="183"/>
      <c r="BI14" s="192"/>
      <c r="BJ14" s="192"/>
      <c r="BK14" s="164"/>
      <c r="BM14" s="186">
        <f>IF(BW14=TRUE,2,0)</f>
        <v>0</v>
      </c>
      <c r="BQ14" s="210"/>
      <c r="BW14" s="11" t="b">
        <v>0</v>
      </c>
    </row>
    <row r="15" spans="28:69" s="14" customFormat="1" ht="6" customHeight="1">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6"/>
      <c r="BK15" s="15"/>
      <c r="BM15" s="187"/>
      <c r="BQ15" s="206"/>
    </row>
    <row r="16" spans="28:75" s="11" customFormat="1" ht="12.75" thickBot="1">
      <c r="AB16" s="19" t="s">
        <v>26</v>
      </c>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C16" s="61">
        <v>2</v>
      </c>
      <c r="BF16" s="184"/>
      <c r="BG16" s="184"/>
      <c r="BI16" s="192"/>
      <c r="BJ16" s="192"/>
      <c r="BK16" s="164"/>
      <c r="BM16" s="186">
        <f>IF(BW16=TRUE,2,0)</f>
        <v>0</v>
      </c>
      <c r="BQ16" s="210"/>
      <c r="BW16" s="11" t="b">
        <v>0</v>
      </c>
    </row>
    <row r="17" spans="28:69" s="11" customFormat="1" ht="6" customHeight="1">
      <c r="AB17" s="20"/>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C17" s="172"/>
      <c r="BK17" s="15"/>
      <c r="BM17" s="188"/>
      <c r="BQ17" s="207"/>
    </row>
    <row r="18" spans="28:75" s="11" customFormat="1" ht="12.75" thickBot="1">
      <c r="AB18" s="19" t="s">
        <v>98</v>
      </c>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C18" s="61">
        <v>1</v>
      </c>
      <c r="BF18" s="184"/>
      <c r="BG18" s="184"/>
      <c r="BI18" s="192"/>
      <c r="BJ18" s="192"/>
      <c r="BK18" s="164"/>
      <c r="BM18" s="186">
        <f>IF(BW18=TRUE,1,0)</f>
        <v>0</v>
      </c>
      <c r="BQ18" s="210"/>
      <c r="BW18" s="11" t="b">
        <v>0</v>
      </c>
    </row>
    <row r="19" spans="28:69" s="11" customFormat="1" ht="6" customHeight="1">
      <c r="AB19" s="20"/>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C19" s="172"/>
      <c r="BK19" s="15"/>
      <c r="BM19" s="172"/>
      <c r="BQ19" s="207"/>
    </row>
    <row r="20" spans="28:75" s="11" customFormat="1" ht="12">
      <c r="AB20" s="19" t="s">
        <v>192</v>
      </c>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K20" s="15"/>
      <c r="BQ20" s="208"/>
      <c r="BW20" s="11" t="b">
        <v>0</v>
      </c>
    </row>
    <row r="21" spans="28:69" s="11" customFormat="1" ht="6" customHeight="1">
      <c r="AB21" s="20"/>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C21" s="172"/>
      <c r="BK21" s="15"/>
      <c r="BM21" s="172"/>
      <c r="BQ21" s="207"/>
    </row>
    <row r="22" spans="29:73" s="14" customFormat="1" ht="12.75">
      <c r="AC22" s="14" t="s">
        <v>226</v>
      </c>
      <c r="AQ22" s="820">
        <f>'8_Barème auteurs'!R22</f>
        <v>0</v>
      </c>
      <c r="AR22" s="820"/>
      <c r="AS22" s="820"/>
      <c r="AT22" s="820"/>
      <c r="AU22" s="820"/>
      <c r="AV22" s="820"/>
      <c r="AW22" s="820"/>
      <c r="BA22" s="26"/>
      <c r="BI22" s="141"/>
      <c r="BJ22" s="141"/>
      <c r="BK22" s="141"/>
      <c r="BL22" s="28"/>
      <c r="BM22" s="28"/>
      <c r="BN22" s="28"/>
      <c r="BO22" s="28"/>
      <c r="BP22" s="92"/>
      <c r="BQ22" s="209"/>
      <c r="BR22" s="28"/>
      <c r="BS22" s="28"/>
      <c r="BT22" s="92"/>
      <c r="BU22" s="92"/>
    </row>
    <row r="23" spans="53:73" s="14" customFormat="1" ht="3.75" customHeight="1">
      <c r="BA23" s="26"/>
      <c r="BB23" s="98"/>
      <c r="BC23" s="98"/>
      <c r="BD23" s="98"/>
      <c r="BE23" s="98"/>
      <c r="BF23" s="98"/>
      <c r="BG23" s="98"/>
      <c r="BH23" s="98"/>
      <c r="BI23" s="98"/>
      <c r="BJ23" s="28"/>
      <c r="BK23" s="28"/>
      <c r="BL23" s="28"/>
      <c r="BM23" s="28"/>
      <c r="BN23" s="28"/>
      <c r="BO23" s="28"/>
      <c r="BP23" s="92"/>
      <c r="BQ23" s="209"/>
      <c r="BR23" s="28"/>
      <c r="BS23" s="28"/>
      <c r="BT23" s="92"/>
      <c r="BU23" s="92"/>
    </row>
    <row r="24" spans="29:73" s="14" customFormat="1" ht="12.75" customHeight="1">
      <c r="AC24" s="14" t="s">
        <v>227</v>
      </c>
      <c r="AQ24" s="820">
        <f>'8_Barème auteurs'!R24</f>
        <v>0</v>
      </c>
      <c r="AR24" s="820"/>
      <c r="AS24" s="820"/>
      <c r="AT24" s="820"/>
      <c r="AU24" s="820"/>
      <c r="AV24" s="820"/>
      <c r="AW24" s="820"/>
      <c r="BA24" s="26"/>
      <c r="BB24" s="98"/>
      <c r="BC24" s="98"/>
      <c r="BD24" s="98"/>
      <c r="BE24" s="98"/>
      <c r="BF24" s="98"/>
      <c r="BG24" s="98"/>
      <c r="BH24" s="98"/>
      <c r="BI24" s="98"/>
      <c r="BJ24" s="28"/>
      <c r="BK24" s="28"/>
      <c r="BL24" s="28"/>
      <c r="BM24" s="28"/>
      <c r="BN24" s="28"/>
      <c r="BO24" s="28"/>
      <c r="BP24" s="92"/>
      <c r="BQ24" s="209"/>
      <c r="BR24" s="28"/>
      <c r="BS24" s="28"/>
      <c r="BT24" s="92"/>
      <c r="BU24" s="92"/>
    </row>
    <row r="25" spans="53:73" s="14" customFormat="1" ht="4.5" customHeight="1">
      <c r="BA25" s="26"/>
      <c r="BB25" s="98"/>
      <c r="BC25" s="98"/>
      <c r="BD25" s="98"/>
      <c r="BE25" s="98"/>
      <c r="BF25" s="98"/>
      <c r="BG25" s="98"/>
      <c r="BH25" s="98"/>
      <c r="BI25" s="98"/>
      <c r="BJ25" s="28"/>
      <c r="BK25" s="28"/>
      <c r="BL25" s="28"/>
      <c r="BM25" s="28"/>
      <c r="BN25" s="28"/>
      <c r="BO25" s="28"/>
      <c r="BP25" s="92"/>
      <c r="BQ25" s="209"/>
      <c r="BR25" s="28"/>
      <c r="BS25" s="28"/>
      <c r="BT25" s="92"/>
      <c r="BU25" s="92"/>
    </row>
    <row r="26" spans="29:73" s="14" customFormat="1" ht="12.75" customHeight="1">
      <c r="AC26" s="14" t="s">
        <v>228</v>
      </c>
      <c r="AQ26" s="820">
        <f>AQ22+AQ24</f>
        <v>0</v>
      </c>
      <c r="AR26" s="820"/>
      <c r="AS26" s="820"/>
      <c r="AT26" s="820"/>
      <c r="AU26" s="820"/>
      <c r="AV26" s="820"/>
      <c r="AW26" s="820"/>
      <c r="BA26" s="26"/>
      <c r="BB26" s="98"/>
      <c r="BC26" s="98"/>
      <c r="BD26" s="98"/>
      <c r="BE26" s="98"/>
      <c r="BF26" s="98"/>
      <c r="BG26" s="98"/>
      <c r="BH26" s="98"/>
      <c r="BI26" s="98"/>
      <c r="BJ26" s="28"/>
      <c r="BK26" s="28"/>
      <c r="BL26" s="28"/>
      <c r="BM26" s="28"/>
      <c r="BN26" s="28"/>
      <c r="BO26" s="28"/>
      <c r="BP26" s="92"/>
      <c r="BQ26" s="209"/>
      <c r="BR26" s="28"/>
      <c r="BS26" s="28"/>
      <c r="BT26" s="92"/>
      <c r="BU26" s="92"/>
    </row>
    <row r="27" spans="53:73" s="14" customFormat="1" ht="3.75" customHeight="1">
      <c r="BA27" s="26"/>
      <c r="BB27" s="98"/>
      <c r="BC27" s="98"/>
      <c r="BD27" s="98"/>
      <c r="BE27" s="98"/>
      <c r="BF27" s="98"/>
      <c r="BG27" s="98"/>
      <c r="BH27" s="98"/>
      <c r="BI27" s="98"/>
      <c r="BJ27" s="28"/>
      <c r="BK27" s="28"/>
      <c r="BL27" s="28"/>
      <c r="BM27" s="28"/>
      <c r="BN27" s="28"/>
      <c r="BO27" s="28"/>
      <c r="BP27" s="92"/>
      <c r="BQ27" s="209"/>
      <c r="BR27" s="28"/>
      <c r="BS27" s="28"/>
      <c r="BT27" s="92"/>
      <c r="BU27" s="92"/>
    </row>
    <row r="28" spans="29:75" s="14" customFormat="1" ht="13.5" thickBot="1">
      <c r="AC28" s="14" t="s">
        <v>193</v>
      </c>
      <c r="AQ28" s="820">
        <f>(AQ26*2)/3</f>
        <v>0</v>
      </c>
      <c r="AR28" s="820"/>
      <c r="AS28" s="820"/>
      <c r="AT28" s="820"/>
      <c r="AU28" s="820"/>
      <c r="AV28" s="820"/>
      <c r="AW28" s="820"/>
      <c r="BA28" s="26"/>
      <c r="BC28" s="61">
        <v>9</v>
      </c>
      <c r="BD28" s="11"/>
      <c r="BE28" s="11"/>
      <c r="BF28" s="183"/>
      <c r="BG28" s="183"/>
      <c r="BH28" s="11"/>
      <c r="BI28" s="192"/>
      <c r="BJ28" s="192"/>
      <c r="BK28" s="164"/>
      <c r="BL28" s="11"/>
      <c r="BM28" s="186">
        <f>IF(BW28=TRUE,9,0)</f>
        <v>0</v>
      </c>
      <c r="BN28" s="28"/>
      <c r="BO28" s="28"/>
      <c r="BP28" s="92"/>
      <c r="BQ28" s="210"/>
      <c r="BR28" s="28"/>
      <c r="BS28" s="28"/>
      <c r="BT28" s="92"/>
      <c r="BU28" s="92"/>
      <c r="BW28" s="14" t="b">
        <v>0</v>
      </c>
    </row>
    <row r="29" spans="27:73" s="14" customFormat="1" ht="3.75" customHeight="1">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95"/>
      <c r="BA29" s="98"/>
      <c r="BB29" s="98"/>
      <c r="BC29" s="98"/>
      <c r="BD29" s="98"/>
      <c r="BE29" s="98"/>
      <c r="BF29" s="98"/>
      <c r="BG29" s="98"/>
      <c r="BH29" s="98"/>
      <c r="BI29" s="98"/>
      <c r="BJ29" s="28"/>
      <c r="BK29" s="28"/>
      <c r="BL29" s="28"/>
      <c r="BM29" s="28"/>
      <c r="BN29" s="28"/>
      <c r="BO29" s="28"/>
      <c r="BP29" s="92"/>
      <c r="BQ29" s="28"/>
      <c r="BR29" s="28"/>
      <c r="BS29" s="28"/>
      <c r="BT29" s="92"/>
      <c r="BU29" s="92"/>
    </row>
    <row r="30" spans="55:65" s="25" customFormat="1" ht="12">
      <c r="BC30" s="14"/>
      <c r="BM30" s="14"/>
    </row>
    <row r="31" spans="28:69" s="110" customFormat="1" ht="15" customHeight="1" thickBot="1">
      <c r="AB31" s="848" t="s">
        <v>194</v>
      </c>
      <c r="AC31" s="849"/>
      <c r="AD31" s="849"/>
      <c r="AE31" s="849"/>
      <c r="AF31" s="849"/>
      <c r="AG31" s="849"/>
      <c r="AH31" s="849"/>
      <c r="AI31" s="849"/>
      <c r="AJ31" s="849"/>
      <c r="AK31" s="849"/>
      <c r="AL31" s="849"/>
      <c r="AM31" s="849"/>
      <c r="AN31" s="849"/>
      <c r="AO31" s="849"/>
      <c r="AP31" s="849"/>
      <c r="AQ31" s="849"/>
      <c r="AR31" s="849"/>
      <c r="AS31" s="849"/>
      <c r="AT31" s="849"/>
      <c r="AU31" s="849"/>
      <c r="AV31" s="849"/>
      <c r="AW31" s="849"/>
      <c r="AX31" s="849"/>
      <c r="AY31" s="849"/>
      <c r="AZ31" s="849"/>
      <c r="BA31" s="849"/>
      <c r="BB31" s="849"/>
      <c r="BC31" s="849"/>
      <c r="BD31" s="849"/>
      <c r="BE31" s="849"/>
      <c r="BF31" s="849"/>
      <c r="BG31" s="849"/>
      <c r="BH31" s="849"/>
      <c r="BI31" s="849"/>
      <c r="BJ31" s="850"/>
      <c r="BK31" s="190"/>
      <c r="BM31" s="191">
        <f>BM10+BM12+BM14+BM16+BM18+BM28</f>
        <v>0</v>
      </c>
      <c r="BQ31" s="210">
        <f>BQ10+BQ12+BQ14+BQ16+BQ18+BQ28</f>
        <v>0</v>
      </c>
    </row>
    <row r="32" spans="55:65" s="25" customFormat="1" ht="12">
      <c r="BC32" s="14"/>
      <c r="BM32" s="14"/>
    </row>
    <row r="33" spans="55:65" s="25" customFormat="1" ht="12">
      <c r="BC33" s="14"/>
      <c r="BM33" s="14"/>
    </row>
    <row r="34" spans="28:71" s="21" customFormat="1" ht="45" customHeight="1" thickBot="1">
      <c r="AB34" s="838" t="s">
        <v>218</v>
      </c>
      <c r="AC34" s="839"/>
      <c r="AD34" s="839"/>
      <c r="AE34" s="839"/>
      <c r="AF34" s="839"/>
      <c r="AG34" s="839"/>
      <c r="AH34" s="839"/>
      <c r="AI34" s="839"/>
      <c r="AJ34" s="839"/>
      <c r="AK34" s="839"/>
      <c r="AL34" s="839"/>
      <c r="AM34" s="839"/>
      <c r="AN34" s="839"/>
      <c r="AO34" s="839"/>
      <c r="AP34" s="839"/>
      <c r="AQ34" s="839"/>
      <c r="AR34" s="839"/>
      <c r="AS34" s="839"/>
      <c r="AT34" s="839"/>
      <c r="AU34" s="839"/>
      <c r="AV34" s="839"/>
      <c r="AW34" s="839"/>
      <c r="AX34" s="839"/>
      <c r="AY34" s="839"/>
      <c r="AZ34" s="840"/>
      <c r="BA34" s="36"/>
      <c r="BB34" s="827" t="s">
        <v>168</v>
      </c>
      <c r="BC34" s="828"/>
      <c r="BD34" s="829"/>
      <c r="BE34" s="170"/>
      <c r="BF34" s="170"/>
      <c r="BG34" s="170"/>
      <c r="BH34" s="170"/>
      <c r="BI34" s="170"/>
      <c r="BJ34" s="170"/>
      <c r="BK34" s="170"/>
      <c r="BL34" s="841" t="s">
        <v>215</v>
      </c>
      <c r="BM34" s="842"/>
      <c r="BN34" s="843"/>
      <c r="BO34" s="170"/>
      <c r="BP34" s="835" t="s">
        <v>130</v>
      </c>
      <c r="BQ34" s="836"/>
      <c r="BR34" s="837"/>
      <c r="BS34" s="170"/>
    </row>
    <row r="35" spans="55:65" s="25" customFormat="1" ht="12">
      <c r="BC35" s="14"/>
      <c r="BM35" s="14"/>
    </row>
    <row r="36" spans="28:65" s="73" customFormat="1" ht="12.75">
      <c r="AB36" s="200" t="s">
        <v>48</v>
      </c>
      <c r="AC36" s="201"/>
      <c r="AD36" s="201"/>
      <c r="AE36" s="202"/>
      <c r="AF36" s="202"/>
      <c r="AG36" s="202"/>
      <c r="AH36" s="202"/>
      <c r="AI36" s="202"/>
      <c r="AJ36" s="202"/>
      <c r="AK36" s="198"/>
      <c r="AL36" s="198"/>
      <c r="AM36" s="198"/>
      <c r="AN36" s="198"/>
      <c r="AO36" s="198"/>
      <c r="AP36" s="198"/>
      <c r="AQ36" s="198"/>
      <c r="AR36" s="198"/>
      <c r="AS36" s="198"/>
      <c r="AT36" s="198"/>
      <c r="AU36" s="198"/>
      <c r="AV36" s="198"/>
      <c r="AW36" s="198"/>
      <c r="AX36" s="198"/>
      <c r="AY36" s="198"/>
      <c r="AZ36" s="198"/>
      <c r="BA36" s="3"/>
      <c r="BB36" s="3"/>
      <c r="BC36" s="3"/>
      <c r="BD36" s="3"/>
      <c r="BE36" s="3"/>
      <c r="BF36" s="3"/>
      <c r="BK36" s="44"/>
      <c r="BM36" s="44"/>
    </row>
    <row r="37" spans="29:65" s="22" customFormat="1" ht="6" customHeight="1">
      <c r="AC37" s="20"/>
      <c r="AD37" s="15"/>
      <c r="AE37" s="15"/>
      <c r="AF37" s="15"/>
      <c r="AG37" s="15"/>
      <c r="AH37" s="15"/>
      <c r="AI37" s="15"/>
      <c r="AJ37" s="15"/>
      <c r="AK37" s="13"/>
      <c r="AL37" s="13"/>
      <c r="AM37" s="13"/>
      <c r="AN37" s="13"/>
      <c r="AO37" s="13"/>
      <c r="AP37" s="13"/>
      <c r="AQ37" s="13"/>
      <c r="AR37" s="13"/>
      <c r="AS37" s="13"/>
      <c r="AT37" s="13"/>
      <c r="AU37" s="13"/>
      <c r="AV37" s="13"/>
      <c r="AW37" s="13"/>
      <c r="AX37" s="13"/>
      <c r="AY37" s="13"/>
      <c r="AZ37" s="13"/>
      <c r="BA37" s="13"/>
      <c r="BB37" s="13"/>
      <c r="BC37" s="13"/>
      <c r="BD37" s="13"/>
      <c r="BE37" s="13"/>
      <c r="BF37" s="13"/>
      <c r="BK37" s="15"/>
      <c r="BM37" s="15"/>
    </row>
    <row r="38" spans="29:54" s="44" customFormat="1" ht="12.75">
      <c r="AC38" s="48" t="s">
        <v>131</v>
      </c>
      <c r="AH38" s="47"/>
      <c r="AI38" s="47"/>
      <c r="AJ38" s="47"/>
      <c r="AK38" s="47"/>
      <c r="AL38" s="47"/>
      <c r="AM38" s="47"/>
      <c r="AN38" s="47"/>
      <c r="AO38" s="47"/>
      <c r="AP38" s="47"/>
      <c r="AQ38" s="47"/>
      <c r="AR38" s="47"/>
      <c r="AS38" s="47"/>
      <c r="AT38" s="47"/>
      <c r="AU38" s="47"/>
      <c r="AV38" s="47"/>
      <c r="AW38" s="47"/>
      <c r="AX38" s="47"/>
      <c r="AY38" s="47"/>
      <c r="AZ38" s="47"/>
      <c r="BA38" s="47"/>
      <c r="BB38" s="47"/>
    </row>
    <row r="39" spans="29:54" s="15" customFormat="1" ht="4.5" customHeight="1">
      <c r="AC39" s="20"/>
      <c r="AH39" s="16"/>
      <c r="AI39" s="16"/>
      <c r="AJ39" s="16"/>
      <c r="AK39" s="16"/>
      <c r="AL39" s="16"/>
      <c r="AM39" s="16"/>
      <c r="AN39" s="16"/>
      <c r="AO39" s="16"/>
      <c r="AP39" s="16"/>
      <c r="AQ39" s="16"/>
      <c r="AR39" s="16"/>
      <c r="AS39" s="16"/>
      <c r="AT39" s="16"/>
      <c r="AU39" s="16"/>
      <c r="AV39" s="16"/>
      <c r="AW39" s="16"/>
      <c r="AX39" s="16"/>
      <c r="AY39" s="16"/>
      <c r="AZ39" s="16"/>
      <c r="BA39" s="16"/>
      <c r="BB39" s="16"/>
    </row>
    <row r="40" spans="29:75" s="73" customFormat="1" ht="13.5" thickBot="1">
      <c r="AC40" s="58" t="s">
        <v>125</v>
      </c>
      <c r="AF40" s="622" t="e">
        <f>#REF!</f>
        <v>#REF!</v>
      </c>
      <c r="AG40" s="622"/>
      <c r="AH40" s="622"/>
      <c r="AI40" s="622"/>
      <c r="AJ40" s="622"/>
      <c r="AK40" s="622"/>
      <c r="AL40" s="622"/>
      <c r="AM40" s="622"/>
      <c r="AN40" s="622"/>
      <c r="AO40" s="622"/>
      <c r="AP40" s="622"/>
      <c r="AQ40" s="622"/>
      <c r="AR40" s="622"/>
      <c r="AS40" s="622"/>
      <c r="AT40" s="622"/>
      <c r="AU40" s="622"/>
      <c r="AV40" s="622"/>
      <c r="AW40" s="622"/>
      <c r="AX40" s="622"/>
      <c r="AY40" s="622"/>
      <c r="AZ40" s="622"/>
      <c r="BA40" s="174"/>
      <c r="BB40" s="174"/>
      <c r="BC40" s="90">
        <v>4</v>
      </c>
      <c r="BD40" s="174"/>
      <c r="BE40" s="174"/>
      <c r="BF40" s="183"/>
      <c r="BG40" s="183"/>
      <c r="BH40" s="11"/>
      <c r="BI40" s="171"/>
      <c r="BJ40" s="171"/>
      <c r="BK40" s="164"/>
      <c r="BL40" s="11"/>
      <c r="BM40" s="186">
        <f>IF(BW40=TRUE,4,0)</f>
        <v>0</v>
      </c>
      <c r="BQ40" s="210"/>
      <c r="BW40" s="73" t="b">
        <v>0</v>
      </c>
    </row>
    <row r="41" spans="29:69" s="15" customFormat="1" ht="4.5" customHeight="1">
      <c r="AC41" s="20"/>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Q41" s="211"/>
    </row>
    <row r="42" spans="28:71" s="22" customFormat="1" ht="12">
      <c r="AB42" s="89" t="s">
        <v>149</v>
      </c>
      <c r="AD42" s="15"/>
      <c r="AE42" s="15"/>
      <c r="AF42" s="15"/>
      <c r="AG42" s="15"/>
      <c r="AH42" s="15"/>
      <c r="AI42" s="15"/>
      <c r="AJ42" s="15"/>
      <c r="AK42" s="13"/>
      <c r="AL42" s="13"/>
      <c r="AM42" s="13"/>
      <c r="AN42" s="13"/>
      <c r="AO42" s="13"/>
      <c r="AP42" s="13"/>
      <c r="AQ42" s="13"/>
      <c r="AR42" s="13"/>
      <c r="AS42" s="13"/>
      <c r="AT42" s="13"/>
      <c r="AU42" s="13"/>
      <c r="AV42" s="13"/>
      <c r="AW42" s="13"/>
      <c r="AX42" s="13"/>
      <c r="AY42" s="13"/>
      <c r="AZ42" s="13"/>
      <c r="BA42" s="13"/>
      <c r="BB42" s="13"/>
      <c r="BC42" s="13"/>
      <c r="BD42" s="13"/>
      <c r="BE42" s="13"/>
      <c r="BK42" s="15"/>
      <c r="BM42" s="15"/>
      <c r="BQ42" s="211"/>
      <c r="BR42" s="15"/>
      <c r="BS42" s="15"/>
    </row>
    <row r="43" spans="29:71" s="73" customFormat="1" ht="12.75">
      <c r="AC43" s="48" t="s">
        <v>128</v>
      </c>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K43" s="44"/>
      <c r="BM43" s="44"/>
      <c r="BQ43" s="212"/>
      <c r="BR43" s="175"/>
      <c r="BS43" s="44"/>
    </row>
    <row r="44" spans="29:71" s="22" customFormat="1" ht="4.5" customHeight="1">
      <c r="AC44" s="24"/>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K44" s="15"/>
      <c r="BQ44" s="213"/>
      <c r="BR44" s="15"/>
      <c r="BS44" s="15"/>
    </row>
    <row r="45" spans="29:75" s="73" customFormat="1" ht="13.5" thickBot="1">
      <c r="AC45" s="58" t="s">
        <v>125</v>
      </c>
      <c r="AF45" s="622" t="e">
        <f>#REF!</f>
        <v>#REF!</v>
      </c>
      <c r="AG45" s="622"/>
      <c r="AH45" s="622"/>
      <c r="AI45" s="622"/>
      <c r="AJ45" s="622"/>
      <c r="AK45" s="622"/>
      <c r="AL45" s="622"/>
      <c r="AM45" s="622"/>
      <c r="AN45" s="622"/>
      <c r="AO45" s="622"/>
      <c r="AP45" s="622"/>
      <c r="AQ45" s="622"/>
      <c r="AR45" s="622"/>
      <c r="AS45" s="622"/>
      <c r="AT45" s="622"/>
      <c r="AU45" s="622"/>
      <c r="AV45" s="622"/>
      <c r="AW45" s="622"/>
      <c r="AX45" s="622"/>
      <c r="AY45" s="622"/>
      <c r="AZ45" s="622"/>
      <c r="BA45" s="174"/>
      <c r="BB45" s="174"/>
      <c r="BC45" s="90">
        <v>2</v>
      </c>
      <c r="BD45" s="174"/>
      <c r="BE45" s="174"/>
      <c r="BF45" s="183"/>
      <c r="BG45" s="183"/>
      <c r="BH45" s="11"/>
      <c r="BI45" s="171"/>
      <c r="BJ45" s="171"/>
      <c r="BK45" s="164"/>
      <c r="BL45" s="11"/>
      <c r="BM45" s="186">
        <f>IF(BW45=TRUE,2,0)</f>
        <v>0</v>
      </c>
      <c r="BQ45" s="210"/>
      <c r="BR45" s="44"/>
      <c r="BS45" s="44"/>
      <c r="BW45" s="22" t="b">
        <v>0</v>
      </c>
    </row>
    <row r="46" spans="29:71" s="22" customFormat="1" ht="12">
      <c r="AC46" s="20"/>
      <c r="AD46" s="15"/>
      <c r="AE46" s="15"/>
      <c r="AF46" s="15"/>
      <c r="AG46" s="15"/>
      <c r="AH46" s="15"/>
      <c r="AI46" s="13"/>
      <c r="AJ46" s="13"/>
      <c r="AK46" s="13"/>
      <c r="AL46" s="13"/>
      <c r="AM46" s="13"/>
      <c r="AN46" s="13"/>
      <c r="AO46" s="15"/>
      <c r="AP46" s="15"/>
      <c r="AQ46" s="15"/>
      <c r="AR46" s="15"/>
      <c r="AS46" s="15"/>
      <c r="AT46" s="15"/>
      <c r="AU46" s="15"/>
      <c r="AV46" s="15"/>
      <c r="AW46" s="15"/>
      <c r="AX46" s="15"/>
      <c r="AY46" s="15"/>
      <c r="AZ46" s="15"/>
      <c r="BA46" s="15"/>
      <c r="BB46" s="15"/>
      <c r="BC46" s="15"/>
      <c r="BD46" s="15"/>
      <c r="BE46" s="15"/>
      <c r="BF46" s="15"/>
      <c r="BK46" s="15"/>
      <c r="BM46" s="15"/>
      <c r="BQ46" s="211"/>
      <c r="BR46" s="15"/>
      <c r="BS46" s="15"/>
    </row>
    <row r="47" spans="28:75" s="73" customFormat="1" ht="13.5" thickBot="1">
      <c r="AB47" s="200" t="s">
        <v>49</v>
      </c>
      <c r="AC47" s="201"/>
      <c r="AD47" s="202"/>
      <c r="AE47" s="202"/>
      <c r="AF47" s="202"/>
      <c r="AG47" s="202"/>
      <c r="AH47" s="203"/>
      <c r="AI47" s="203"/>
      <c r="AJ47" s="198"/>
      <c r="AK47" s="198"/>
      <c r="AL47" s="198"/>
      <c r="AM47" s="198"/>
      <c r="AN47" s="199"/>
      <c r="AO47" s="199"/>
      <c r="AP47" s="199"/>
      <c r="AQ47" s="199"/>
      <c r="AR47" s="199"/>
      <c r="AS47" s="199"/>
      <c r="AT47" s="199"/>
      <c r="AU47" s="199"/>
      <c r="AV47" s="199"/>
      <c r="AW47" s="199"/>
      <c r="AX47" s="199"/>
      <c r="AY47" s="199"/>
      <c r="AZ47" s="199"/>
      <c r="BA47" s="44"/>
      <c r="BB47" s="44"/>
      <c r="BC47" s="90">
        <v>2</v>
      </c>
      <c r="BD47" s="174"/>
      <c r="BE47" s="174"/>
      <c r="BF47" s="185"/>
      <c r="BG47" s="185"/>
      <c r="BH47" s="22"/>
      <c r="BI47" s="176"/>
      <c r="BJ47" s="176"/>
      <c r="BK47" s="164"/>
      <c r="BL47" s="22"/>
      <c r="BM47" s="186">
        <f>IF(BW47=TRUE,2,0)</f>
        <v>0</v>
      </c>
      <c r="BQ47" s="210"/>
      <c r="BR47" s="44"/>
      <c r="BS47" s="44"/>
      <c r="BW47" s="73" t="b">
        <v>0</v>
      </c>
    </row>
    <row r="48" spans="28:71" s="73" customFormat="1" ht="12.75">
      <c r="AB48" s="197"/>
      <c r="AC48" s="91"/>
      <c r="AD48" s="44"/>
      <c r="AE48" s="44"/>
      <c r="AF48" s="44"/>
      <c r="AG48" s="44"/>
      <c r="AH48" s="3"/>
      <c r="AI48" s="3"/>
      <c r="AJ48" s="3"/>
      <c r="AK48" s="3"/>
      <c r="AL48" s="3"/>
      <c r="AM48" s="3"/>
      <c r="AN48" s="44"/>
      <c r="AO48" s="44"/>
      <c r="AP48" s="44"/>
      <c r="AQ48" s="44"/>
      <c r="AR48" s="44"/>
      <c r="AS48" s="44"/>
      <c r="AT48" s="44"/>
      <c r="AU48" s="44"/>
      <c r="AV48" s="44"/>
      <c r="AW48" s="44"/>
      <c r="AX48" s="44"/>
      <c r="AY48" s="44"/>
      <c r="AZ48" s="44"/>
      <c r="BA48" s="44"/>
      <c r="BB48" s="44"/>
      <c r="BC48" s="175"/>
      <c r="BD48" s="174"/>
      <c r="BE48" s="174"/>
      <c r="BF48" s="164"/>
      <c r="BG48" s="164"/>
      <c r="BH48" s="15"/>
      <c r="BI48" s="164"/>
      <c r="BJ48" s="164"/>
      <c r="BK48" s="164"/>
      <c r="BL48" s="15"/>
      <c r="BM48" s="188"/>
      <c r="BQ48" s="207"/>
      <c r="BR48" s="44"/>
      <c r="BS48" s="44"/>
    </row>
    <row r="49" spans="28:71" s="73" customFormat="1" ht="12.75">
      <c r="AB49" s="200" t="s">
        <v>50</v>
      </c>
      <c r="AC49" s="201"/>
      <c r="AD49" s="202"/>
      <c r="AE49" s="202"/>
      <c r="AF49" s="202"/>
      <c r="AG49" s="202"/>
      <c r="AH49" s="198"/>
      <c r="AI49" s="198"/>
      <c r="AJ49" s="198"/>
      <c r="AK49" s="198"/>
      <c r="AL49" s="198"/>
      <c r="AM49" s="198"/>
      <c r="AN49" s="199"/>
      <c r="AO49" s="199"/>
      <c r="AP49" s="199"/>
      <c r="AQ49" s="199"/>
      <c r="AR49" s="199"/>
      <c r="AS49" s="199"/>
      <c r="AT49" s="199"/>
      <c r="AU49" s="199"/>
      <c r="AV49" s="199"/>
      <c r="AW49" s="199"/>
      <c r="AX49" s="199"/>
      <c r="AY49" s="199"/>
      <c r="AZ49" s="199"/>
      <c r="BA49" s="44"/>
      <c r="BB49" s="44"/>
      <c r="BC49" s="44"/>
      <c r="BD49" s="44"/>
      <c r="BE49" s="44"/>
      <c r="BF49" s="44"/>
      <c r="BH49" s="58"/>
      <c r="BI49" s="58"/>
      <c r="BJ49" s="58"/>
      <c r="BK49" s="48"/>
      <c r="BM49" s="44"/>
      <c r="BQ49" s="212"/>
      <c r="BR49" s="44"/>
      <c r="BS49" s="44"/>
    </row>
    <row r="50" spans="29:71" s="73" customFormat="1" ht="6" customHeight="1">
      <c r="AC50" s="58"/>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H50" s="58"/>
      <c r="BI50" s="58"/>
      <c r="BJ50" s="58"/>
      <c r="BK50" s="48"/>
      <c r="BM50" s="44"/>
      <c r="BQ50" s="212"/>
      <c r="BR50" s="44"/>
      <c r="BS50" s="44"/>
    </row>
    <row r="51" spans="29:75" s="73" customFormat="1" ht="13.5" thickBot="1">
      <c r="AC51" s="48" t="s">
        <v>195</v>
      </c>
      <c r="AD51" s="44"/>
      <c r="AE51" s="44"/>
      <c r="AF51" s="44"/>
      <c r="AG51" s="44"/>
      <c r="AH51" s="44"/>
      <c r="AI51" s="3"/>
      <c r="AJ51" s="3"/>
      <c r="AK51" s="3"/>
      <c r="AL51" s="3"/>
      <c r="AM51" s="3"/>
      <c r="AN51" s="3"/>
      <c r="AO51" s="44"/>
      <c r="AP51" s="44"/>
      <c r="AQ51" s="44"/>
      <c r="AR51" s="44"/>
      <c r="AS51" s="44"/>
      <c r="AT51" s="44"/>
      <c r="AU51" s="44"/>
      <c r="AV51" s="44"/>
      <c r="AW51" s="44"/>
      <c r="AX51" s="44"/>
      <c r="AY51" s="44"/>
      <c r="AZ51" s="44"/>
      <c r="BA51" s="44"/>
      <c r="BB51" s="44"/>
      <c r="BC51" s="90">
        <v>3</v>
      </c>
      <c r="BD51" s="174"/>
      <c r="BE51" s="174"/>
      <c r="BF51" s="185"/>
      <c r="BG51" s="185"/>
      <c r="BH51" s="22"/>
      <c r="BI51" s="176"/>
      <c r="BJ51" s="176"/>
      <c r="BK51" s="164"/>
      <c r="BL51" s="22"/>
      <c r="BM51" s="186">
        <f>IF(BW51=TRUE,3,0)</f>
        <v>0</v>
      </c>
      <c r="BQ51" s="210"/>
      <c r="BR51" s="175"/>
      <c r="BS51" s="44"/>
      <c r="BW51" s="73" t="b">
        <v>0</v>
      </c>
    </row>
    <row r="52" spans="29:71" s="73" customFormat="1" ht="4.5" customHeight="1">
      <c r="AC52" s="48"/>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H52" s="58"/>
      <c r="BI52" s="58"/>
      <c r="BJ52" s="58"/>
      <c r="BK52" s="48"/>
      <c r="BM52" s="44"/>
      <c r="BQ52" s="212"/>
      <c r="BR52" s="44"/>
      <c r="BS52" s="44"/>
    </row>
    <row r="53" spans="29:75" s="73" customFormat="1" ht="13.5" thickBot="1">
      <c r="AC53" s="48" t="s">
        <v>196</v>
      </c>
      <c r="AD53" s="44"/>
      <c r="AE53" s="44"/>
      <c r="AF53" s="44"/>
      <c r="AH53" s="3"/>
      <c r="AI53" s="3"/>
      <c r="BC53" s="90">
        <v>2</v>
      </c>
      <c r="BD53" s="174"/>
      <c r="BE53" s="174"/>
      <c r="BF53" s="185"/>
      <c r="BG53" s="185"/>
      <c r="BH53" s="22"/>
      <c r="BI53" s="176"/>
      <c r="BJ53" s="176"/>
      <c r="BK53" s="164"/>
      <c r="BL53" s="22"/>
      <c r="BM53" s="186">
        <f>IF(BW53=TRUE,2,0)</f>
        <v>0</v>
      </c>
      <c r="BQ53" s="210"/>
      <c r="BR53" s="175"/>
      <c r="BS53" s="44"/>
      <c r="BW53" s="73" t="b">
        <v>0</v>
      </c>
    </row>
    <row r="54" spans="29:71" s="4" customFormat="1" ht="4.5" customHeight="1">
      <c r="AC54" s="48"/>
      <c r="AD54" s="44"/>
      <c r="AE54" s="44"/>
      <c r="AF54" s="44"/>
      <c r="AG54" s="44"/>
      <c r="AH54" s="44"/>
      <c r="AI54" s="44"/>
      <c r="AJ54" s="44"/>
      <c r="AK54" s="3"/>
      <c r="AL54" s="3"/>
      <c r="AM54" s="3"/>
      <c r="AN54" s="3"/>
      <c r="AO54" s="3"/>
      <c r="AP54" s="3"/>
      <c r="AQ54" s="3"/>
      <c r="AR54" s="3"/>
      <c r="AS54" s="3"/>
      <c r="AT54" s="3"/>
      <c r="AU54" s="3"/>
      <c r="AV54" s="3"/>
      <c r="AW54" s="3"/>
      <c r="AX54" s="3"/>
      <c r="AY54" s="3"/>
      <c r="AZ54" s="3"/>
      <c r="BA54" s="3"/>
      <c r="BB54" s="3"/>
      <c r="BC54" s="3"/>
      <c r="BD54" s="3"/>
      <c r="BE54" s="3"/>
      <c r="BF54" s="3"/>
      <c r="BH54" s="23"/>
      <c r="BI54" s="23"/>
      <c r="BJ54" s="23"/>
      <c r="BK54" s="48"/>
      <c r="BM54" s="44"/>
      <c r="BQ54" s="212"/>
      <c r="BR54" s="44"/>
      <c r="BS54" s="44"/>
    </row>
    <row r="55" spans="30:71" s="4" customFormat="1" ht="12.75">
      <c r="AD55" s="14" t="s">
        <v>197</v>
      </c>
      <c r="AE55" s="14"/>
      <c r="AF55" s="14"/>
      <c r="AG55" s="14"/>
      <c r="AH55" s="14"/>
      <c r="AI55" s="14"/>
      <c r="AJ55" s="14"/>
      <c r="AK55" s="14"/>
      <c r="AL55" s="820">
        <v>0</v>
      </c>
      <c r="AM55" s="820"/>
      <c r="AN55" s="820"/>
      <c r="AO55" s="820"/>
      <c r="AP55" s="820"/>
      <c r="AQ55" s="820"/>
      <c r="AR55" s="820"/>
      <c r="AS55" s="177"/>
      <c r="AT55" s="177"/>
      <c r="AU55" s="177"/>
      <c r="AV55" s="177"/>
      <c r="AW55" s="177"/>
      <c r="AX55" s="3"/>
      <c r="AY55" s="3"/>
      <c r="AZ55" s="3"/>
      <c r="BA55" s="3"/>
      <c r="BB55" s="3"/>
      <c r="BC55" s="3"/>
      <c r="BD55" s="3"/>
      <c r="BE55" s="3"/>
      <c r="BF55" s="3"/>
      <c r="BH55" s="23"/>
      <c r="BI55" s="23"/>
      <c r="BJ55" s="23"/>
      <c r="BK55" s="48"/>
      <c r="BM55" s="44"/>
      <c r="BQ55" s="212"/>
      <c r="BR55" s="44"/>
      <c r="BS55" s="44"/>
    </row>
    <row r="56" spans="29:71" s="4" customFormat="1" ht="4.5" customHeight="1">
      <c r="AC56" s="48"/>
      <c r="AD56" s="44"/>
      <c r="AE56" s="44"/>
      <c r="AF56" s="44"/>
      <c r="AG56" s="44"/>
      <c r="AH56" s="44"/>
      <c r="AI56" s="44"/>
      <c r="AJ56" s="44"/>
      <c r="AK56" s="3"/>
      <c r="AL56" s="3"/>
      <c r="AM56" s="3"/>
      <c r="AN56" s="3"/>
      <c r="AO56" s="3"/>
      <c r="AP56" s="3"/>
      <c r="AQ56" s="3"/>
      <c r="AR56" s="3"/>
      <c r="AS56" s="3"/>
      <c r="AT56" s="3"/>
      <c r="AU56" s="3"/>
      <c r="AV56" s="3"/>
      <c r="AW56" s="3"/>
      <c r="AX56" s="3"/>
      <c r="AY56" s="3"/>
      <c r="AZ56" s="3"/>
      <c r="BA56" s="3"/>
      <c r="BB56" s="3"/>
      <c r="BC56" s="3"/>
      <c r="BD56" s="3"/>
      <c r="BE56" s="3"/>
      <c r="BF56" s="3"/>
      <c r="BH56" s="23"/>
      <c r="BI56" s="23"/>
      <c r="BJ56" s="23"/>
      <c r="BK56" s="48"/>
      <c r="BM56" s="44"/>
      <c r="BQ56" s="212"/>
      <c r="BR56" s="44"/>
      <c r="BS56" s="44"/>
    </row>
    <row r="57" spans="29:71" s="4" customFormat="1" ht="12.75">
      <c r="AC57" s="48"/>
      <c r="AD57" s="44" t="s">
        <v>198</v>
      </c>
      <c r="AE57" s="44"/>
      <c r="AF57" s="44"/>
      <c r="AG57" s="44"/>
      <c r="AH57" s="44"/>
      <c r="AI57" s="44"/>
      <c r="AJ57" s="44"/>
      <c r="AK57" s="3"/>
      <c r="AL57" s="820" t="e">
        <f>#REF!</f>
        <v>#REF!</v>
      </c>
      <c r="AM57" s="820"/>
      <c r="AN57" s="820"/>
      <c r="AO57" s="820"/>
      <c r="AP57" s="820"/>
      <c r="AQ57" s="820"/>
      <c r="AR57" s="820"/>
      <c r="AS57" s="3"/>
      <c r="AT57" s="3"/>
      <c r="AU57" s="3"/>
      <c r="AV57" s="3"/>
      <c r="AW57" s="3"/>
      <c r="AX57" s="3"/>
      <c r="AY57" s="3"/>
      <c r="AZ57" s="3"/>
      <c r="BA57" s="3"/>
      <c r="BB57" s="3"/>
      <c r="BC57" s="3"/>
      <c r="BD57" s="3"/>
      <c r="BE57" s="3"/>
      <c r="BF57" s="3"/>
      <c r="BH57" s="23"/>
      <c r="BI57" s="23"/>
      <c r="BJ57" s="23"/>
      <c r="BK57" s="48"/>
      <c r="BM57" s="44"/>
      <c r="BQ57" s="212"/>
      <c r="BR57" s="44"/>
      <c r="BS57" s="44"/>
    </row>
    <row r="58" spans="29:71" s="4" customFormat="1" ht="4.5" customHeight="1">
      <c r="AC58" s="48"/>
      <c r="AD58" s="44"/>
      <c r="AE58" s="44"/>
      <c r="AF58" s="44"/>
      <c r="AG58" s="44"/>
      <c r="AH58" s="44"/>
      <c r="AI58" s="44"/>
      <c r="AJ58" s="44"/>
      <c r="AK58" s="3"/>
      <c r="AL58" s="3"/>
      <c r="AM58" s="3"/>
      <c r="AN58" s="3"/>
      <c r="AO58" s="3"/>
      <c r="AP58" s="3"/>
      <c r="AQ58" s="3"/>
      <c r="AR58" s="3"/>
      <c r="AS58" s="3"/>
      <c r="AT58" s="3"/>
      <c r="AU58" s="3"/>
      <c r="AV58" s="3"/>
      <c r="AW58" s="3"/>
      <c r="AX58" s="3"/>
      <c r="AY58" s="3"/>
      <c r="AZ58" s="3"/>
      <c r="BA58" s="3"/>
      <c r="BB58" s="3"/>
      <c r="BC58" s="3"/>
      <c r="BD58" s="3"/>
      <c r="BE58" s="3"/>
      <c r="BF58" s="3"/>
      <c r="BH58" s="23"/>
      <c r="BI58" s="23"/>
      <c r="BJ58" s="23"/>
      <c r="BK58" s="48"/>
      <c r="BM58" s="44"/>
      <c r="BQ58" s="212"/>
      <c r="BR58" s="44"/>
      <c r="BS58" s="44"/>
    </row>
    <row r="59" spans="29:71" s="4" customFormat="1" ht="12.75">
      <c r="AC59" s="48"/>
      <c r="AD59" s="44" t="s">
        <v>199</v>
      </c>
      <c r="AE59" s="44"/>
      <c r="AF59" s="44"/>
      <c r="AG59" s="44"/>
      <c r="AH59" s="44"/>
      <c r="AI59" s="44"/>
      <c r="AJ59" s="44"/>
      <c r="AK59" s="3"/>
      <c r="AL59" s="847" t="e">
        <f>AL55/AL57</f>
        <v>#REF!</v>
      </c>
      <c r="AM59" s="847"/>
      <c r="AN59" s="3"/>
      <c r="AO59" s="3"/>
      <c r="AP59" s="3"/>
      <c r="AQ59" s="3"/>
      <c r="AR59" s="3"/>
      <c r="AS59" s="3"/>
      <c r="AT59" s="3"/>
      <c r="AU59" s="3"/>
      <c r="AV59" s="3"/>
      <c r="AW59" s="3"/>
      <c r="AX59" s="3"/>
      <c r="AY59" s="3"/>
      <c r="AZ59" s="3"/>
      <c r="BA59" s="3"/>
      <c r="BB59" s="3"/>
      <c r="BC59" s="3"/>
      <c r="BD59" s="3"/>
      <c r="BE59" s="3"/>
      <c r="BF59" s="3"/>
      <c r="BH59" s="23"/>
      <c r="BI59" s="23"/>
      <c r="BJ59" s="23"/>
      <c r="BK59" s="48"/>
      <c r="BM59" s="44"/>
      <c r="BQ59" s="212"/>
      <c r="BR59" s="44"/>
      <c r="BS59" s="44"/>
    </row>
    <row r="60" spans="29:71" s="4" customFormat="1" ht="4.5" customHeight="1">
      <c r="AC60" s="48"/>
      <c r="AD60" s="44"/>
      <c r="AE60" s="44"/>
      <c r="AF60" s="44"/>
      <c r="AG60" s="44"/>
      <c r="AH60" s="44"/>
      <c r="AI60" s="44"/>
      <c r="AJ60" s="44"/>
      <c r="AK60" s="3"/>
      <c r="AL60" s="3"/>
      <c r="AM60" s="3"/>
      <c r="AN60" s="3"/>
      <c r="AO60" s="3"/>
      <c r="AP60" s="3"/>
      <c r="AQ60" s="3"/>
      <c r="AR60" s="3"/>
      <c r="AS60" s="3"/>
      <c r="AT60" s="3"/>
      <c r="AU60" s="3"/>
      <c r="AV60" s="3"/>
      <c r="AW60" s="3"/>
      <c r="AX60" s="3"/>
      <c r="AY60" s="3"/>
      <c r="AZ60" s="3"/>
      <c r="BA60" s="3"/>
      <c r="BB60" s="3"/>
      <c r="BC60" s="3"/>
      <c r="BD60" s="3"/>
      <c r="BE60" s="3"/>
      <c r="BF60" s="3"/>
      <c r="BH60" s="23"/>
      <c r="BI60" s="23"/>
      <c r="BJ60" s="23"/>
      <c r="BK60" s="48"/>
      <c r="BM60" s="44"/>
      <c r="BQ60" s="212"/>
      <c r="BR60" s="44"/>
      <c r="BS60" s="44"/>
    </row>
    <row r="61" spans="29:75" s="4" customFormat="1" ht="13.5" thickBot="1">
      <c r="AC61" s="23" t="s">
        <v>200</v>
      </c>
      <c r="AD61" s="44"/>
      <c r="AE61" s="44"/>
      <c r="AF61" s="44"/>
      <c r="AG61" s="44"/>
      <c r="AH61" s="44"/>
      <c r="AI61" s="44"/>
      <c r="AJ61" s="44"/>
      <c r="AK61" s="3"/>
      <c r="AL61" s="3"/>
      <c r="AM61" s="3"/>
      <c r="AN61" s="3"/>
      <c r="AO61" s="3"/>
      <c r="AP61" s="3"/>
      <c r="AQ61" s="3"/>
      <c r="AR61" s="3"/>
      <c r="AS61" s="3"/>
      <c r="AT61" s="3"/>
      <c r="AU61" s="3"/>
      <c r="AV61" s="3"/>
      <c r="AW61" s="3"/>
      <c r="AX61" s="3"/>
      <c r="AY61" s="3"/>
      <c r="AZ61" s="3"/>
      <c r="BA61" s="3"/>
      <c r="BB61" s="3"/>
      <c r="BC61" s="90">
        <v>1</v>
      </c>
      <c r="BD61" s="174"/>
      <c r="BE61" s="174"/>
      <c r="BF61" s="185"/>
      <c r="BG61" s="185"/>
      <c r="BH61" s="22"/>
      <c r="BI61" s="176"/>
      <c r="BJ61" s="176"/>
      <c r="BK61" s="164"/>
      <c r="BL61" s="22"/>
      <c r="BM61" s="186">
        <f>IF(BW61=TRUE,1,0)</f>
        <v>0</v>
      </c>
      <c r="BQ61" s="210"/>
      <c r="BR61" s="44"/>
      <c r="BS61" s="44"/>
      <c r="BW61" s="4" t="b">
        <v>0</v>
      </c>
    </row>
    <row r="62" spans="29:71" s="4" customFormat="1" ht="4.5" customHeight="1">
      <c r="AC62" s="48"/>
      <c r="AD62" s="44"/>
      <c r="AE62" s="44"/>
      <c r="AF62" s="44"/>
      <c r="AG62" s="44"/>
      <c r="AH62" s="44"/>
      <c r="AI62" s="44"/>
      <c r="AJ62" s="44"/>
      <c r="AK62" s="3"/>
      <c r="AL62" s="3"/>
      <c r="AM62" s="3"/>
      <c r="AN62" s="3"/>
      <c r="AO62" s="3"/>
      <c r="AP62" s="3"/>
      <c r="AQ62" s="3"/>
      <c r="AR62" s="3"/>
      <c r="AS62" s="3"/>
      <c r="AT62" s="3"/>
      <c r="AU62" s="3"/>
      <c r="AV62" s="3"/>
      <c r="AW62" s="3"/>
      <c r="AX62" s="3"/>
      <c r="AY62" s="3"/>
      <c r="AZ62" s="3"/>
      <c r="BA62" s="3"/>
      <c r="BB62" s="3"/>
      <c r="BC62" s="3"/>
      <c r="BD62" s="3"/>
      <c r="BE62" s="3"/>
      <c r="BF62" s="3"/>
      <c r="BH62" s="23"/>
      <c r="BI62" s="23"/>
      <c r="BJ62" s="23"/>
      <c r="BK62" s="48"/>
      <c r="BM62" s="44"/>
      <c r="BQ62" s="212"/>
      <c r="BR62" s="44"/>
      <c r="BS62" s="44"/>
    </row>
    <row r="63" spans="29:75" s="4" customFormat="1" ht="13.5" thickBot="1">
      <c r="AC63" s="23" t="s">
        <v>201</v>
      </c>
      <c r="AD63" s="44"/>
      <c r="AE63" s="44"/>
      <c r="AF63" s="44"/>
      <c r="AG63" s="44"/>
      <c r="AH63" s="44"/>
      <c r="AI63" s="44"/>
      <c r="AJ63" s="44"/>
      <c r="AK63" s="3"/>
      <c r="AL63" s="3"/>
      <c r="AM63" s="3"/>
      <c r="AN63" s="3"/>
      <c r="AO63" s="3"/>
      <c r="AP63" s="3"/>
      <c r="AQ63" s="3"/>
      <c r="AR63" s="3"/>
      <c r="AS63" s="3"/>
      <c r="AT63" s="3"/>
      <c r="AU63" s="3"/>
      <c r="AV63" s="3"/>
      <c r="AW63" s="3"/>
      <c r="AX63" s="3"/>
      <c r="AY63" s="3"/>
      <c r="AZ63" s="3"/>
      <c r="BA63" s="3"/>
      <c r="BB63" s="3"/>
      <c r="BC63" s="90">
        <v>1</v>
      </c>
      <c r="BD63" s="174"/>
      <c r="BE63" s="174"/>
      <c r="BF63" s="185"/>
      <c r="BG63" s="185"/>
      <c r="BH63" s="22"/>
      <c r="BI63" s="176"/>
      <c r="BJ63" s="176"/>
      <c r="BK63" s="164"/>
      <c r="BL63" s="22"/>
      <c r="BM63" s="186">
        <f>IF(BW63=TRUE,1,0)</f>
        <v>0</v>
      </c>
      <c r="BQ63" s="210"/>
      <c r="BR63" s="44"/>
      <c r="BS63" s="44"/>
      <c r="BW63" s="4" t="b">
        <v>0</v>
      </c>
    </row>
    <row r="64" spans="29:71" s="4" customFormat="1" ht="4.5" customHeight="1">
      <c r="AC64" s="48"/>
      <c r="AD64" s="44"/>
      <c r="AE64" s="44"/>
      <c r="AF64" s="44"/>
      <c r="AG64" s="44"/>
      <c r="AH64" s="44"/>
      <c r="AI64" s="44"/>
      <c r="AJ64" s="44"/>
      <c r="AK64" s="3"/>
      <c r="AL64" s="3"/>
      <c r="AM64" s="3"/>
      <c r="AN64" s="3"/>
      <c r="AO64" s="3"/>
      <c r="AP64" s="3"/>
      <c r="AQ64" s="3"/>
      <c r="AR64" s="3"/>
      <c r="AS64" s="3"/>
      <c r="AT64" s="3"/>
      <c r="AU64" s="3"/>
      <c r="AV64" s="3"/>
      <c r="AW64" s="3"/>
      <c r="AX64" s="3"/>
      <c r="AY64" s="3"/>
      <c r="AZ64" s="3"/>
      <c r="BA64" s="3"/>
      <c r="BB64" s="3"/>
      <c r="BC64" s="3"/>
      <c r="BD64" s="3"/>
      <c r="BE64" s="3"/>
      <c r="BF64" s="3"/>
      <c r="BH64" s="23"/>
      <c r="BI64" s="23"/>
      <c r="BJ64" s="23"/>
      <c r="BK64" s="48"/>
      <c r="BM64" s="44"/>
      <c r="BQ64" s="212"/>
      <c r="BR64" s="44"/>
      <c r="BS64" s="44"/>
    </row>
    <row r="65" spans="29:71" s="4" customFormat="1" ht="12.75">
      <c r="AC65" s="48"/>
      <c r="AD65" s="44" t="s">
        <v>204</v>
      </c>
      <c r="AE65" s="44"/>
      <c r="AF65" s="44"/>
      <c r="AG65" s="622" t="e">
        <f>#REF!</f>
        <v>#REF!</v>
      </c>
      <c r="AH65" s="622"/>
      <c r="AI65" s="622"/>
      <c r="AJ65" s="622"/>
      <c r="AK65" s="622"/>
      <c r="AL65" s="622"/>
      <c r="AM65" s="622"/>
      <c r="AN65" s="622"/>
      <c r="AO65" s="622"/>
      <c r="AP65" s="622"/>
      <c r="AQ65" s="3"/>
      <c r="AR65" s="3"/>
      <c r="AS65" s="3"/>
      <c r="AT65" s="3"/>
      <c r="AU65" s="3"/>
      <c r="AV65" s="3"/>
      <c r="AW65" s="3"/>
      <c r="AX65" s="3"/>
      <c r="AY65" s="3"/>
      <c r="AZ65" s="3"/>
      <c r="BA65" s="3"/>
      <c r="BB65" s="3"/>
      <c r="BC65" s="3"/>
      <c r="BD65" s="3"/>
      <c r="BE65" s="3"/>
      <c r="BF65" s="3"/>
      <c r="BH65" s="23"/>
      <c r="BI65" s="23"/>
      <c r="BJ65" s="23"/>
      <c r="BK65" s="48"/>
      <c r="BM65" s="44"/>
      <c r="BQ65" s="212"/>
      <c r="BR65" s="44"/>
      <c r="BS65" s="44"/>
    </row>
    <row r="66" spans="29:71" s="4" customFormat="1" ht="4.5" customHeight="1">
      <c r="AC66" s="48"/>
      <c r="AD66" s="44"/>
      <c r="AE66" s="44"/>
      <c r="AF66" s="44"/>
      <c r="AG66" s="44"/>
      <c r="AH66" s="44"/>
      <c r="AI66" s="44"/>
      <c r="AJ66" s="44"/>
      <c r="AK66" s="3"/>
      <c r="AL66" s="3"/>
      <c r="AM66" s="3"/>
      <c r="AN66" s="3"/>
      <c r="AO66" s="3"/>
      <c r="AP66" s="3"/>
      <c r="AQ66" s="3"/>
      <c r="AR66" s="3"/>
      <c r="AS66" s="3"/>
      <c r="AT66" s="3"/>
      <c r="AU66" s="3"/>
      <c r="AV66" s="3"/>
      <c r="AW66" s="3"/>
      <c r="AX66" s="3"/>
      <c r="AY66" s="3"/>
      <c r="AZ66" s="3"/>
      <c r="BA66" s="3"/>
      <c r="BB66" s="3"/>
      <c r="BC66" s="3"/>
      <c r="BD66" s="3"/>
      <c r="BE66" s="3"/>
      <c r="BF66" s="3"/>
      <c r="BH66" s="23"/>
      <c r="BI66" s="23"/>
      <c r="BJ66" s="23"/>
      <c r="BK66" s="48"/>
      <c r="BM66" s="44"/>
      <c r="BQ66" s="212"/>
      <c r="BR66" s="44"/>
      <c r="BS66" s="44"/>
    </row>
    <row r="67" spans="29:71" s="4" customFormat="1" ht="12.75">
      <c r="AC67" s="48"/>
      <c r="AD67" s="44" t="s">
        <v>202</v>
      </c>
      <c r="AE67" s="44"/>
      <c r="AF67" s="44"/>
      <c r="AG67" s="622" t="e">
        <f>#REF!</f>
        <v>#REF!</v>
      </c>
      <c r="AH67" s="622"/>
      <c r="AI67" s="622"/>
      <c r="AJ67" s="622"/>
      <c r="AK67" s="622"/>
      <c r="AL67" s="622"/>
      <c r="AM67" s="622"/>
      <c r="AN67" s="622"/>
      <c r="AO67" s="622"/>
      <c r="AP67" s="622"/>
      <c r="AQ67" s="3"/>
      <c r="AR67" s="3"/>
      <c r="AS67" s="3"/>
      <c r="AT67" s="3"/>
      <c r="AU67" s="3"/>
      <c r="AV67" s="3"/>
      <c r="AW67" s="3"/>
      <c r="AX67" s="3"/>
      <c r="AY67" s="3"/>
      <c r="AZ67" s="3"/>
      <c r="BA67" s="3"/>
      <c r="BB67" s="3"/>
      <c r="BC67" s="3"/>
      <c r="BD67" s="3"/>
      <c r="BE67" s="3"/>
      <c r="BF67" s="3"/>
      <c r="BH67" s="23"/>
      <c r="BI67" s="23"/>
      <c r="BJ67" s="23"/>
      <c r="BK67" s="48"/>
      <c r="BM67" s="44"/>
      <c r="BQ67" s="212"/>
      <c r="BR67" s="44"/>
      <c r="BS67" s="44"/>
    </row>
    <row r="68" spans="29:71" s="4" customFormat="1" ht="4.5" customHeight="1">
      <c r="AC68" s="48"/>
      <c r="AD68" s="44"/>
      <c r="AE68" s="44"/>
      <c r="AF68" s="44"/>
      <c r="AG68" s="44"/>
      <c r="AH68" s="44"/>
      <c r="AI68" s="44"/>
      <c r="AJ68" s="44"/>
      <c r="AK68" s="3"/>
      <c r="AL68" s="3"/>
      <c r="AM68" s="3"/>
      <c r="AN68" s="3"/>
      <c r="AO68" s="3"/>
      <c r="AP68" s="3"/>
      <c r="AQ68" s="3"/>
      <c r="AR68" s="3"/>
      <c r="AS68" s="3"/>
      <c r="AT68" s="3"/>
      <c r="AU68" s="3"/>
      <c r="AV68" s="3"/>
      <c r="AW68" s="3"/>
      <c r="AX68" s="3"/>
      <c r="AY68" s="3"/>
      <c r="AZ68" s="3"/>
      <c r="BA68" s="3"/>
      <c r="BB68" s="3"/>
      <c r="BC68" s="3"/>
      <c r="BD68" s="3"/>
      <c r="BE68" s="3"/>
      <c r="BF68" s="3"/>
      <c r="BH68" s="23"/>
      <c r="BI68" s="23"/>
      <c r="BJ68" s="23"/>
      <c r="BK68" s="48"/>
      <c r="BM68" s="44"/>
      <c r="BQ68" s="212"/>
      <c r="BR68" s="44"/>
      <c r="BS68" s="44"/>
    </row>
    <row r="69" spans="29:71" s="4" customFormat="1" ht="12.75">
      <c r="AC69" s="48"/>
      <c r="AD69" s="44" t="s">
        <v>203</v>
      </c>
      <c r="AE69" s="44"/>
      <c r="AF69" s="44"/>
      <c r="AG69" s="622" t="e">
        <f>#REF!</f>
        <v>#REF!</v>
      </c>
      <c r="AH69" s="622"/>
      <c r="AI69" s="622"/>
      <c r="AJ69" s="622"/>
      <c r="AK69" s="622"/>
      <c r="AL69" s="622"/>
      <c r="AM69" s="622"/>
      <c r="AN69" s="622"/>
      <c r="AO69" s="622"/>
      <c r="AP69" s="622"/>
      <c r="AQ69" s="3"/>
      <c r="AR69" s="3"/>
      <c r="AS69" s="3"/>
      <c r="AT69" s="3"/>
      <c r="AU69" s="3"/>
      <c r="AV69" s="3"/>
      <c r="AW69" s="3"/>
      <c r="AX69" s="3"/>
      <c r="AY69" s="3"/>
      <c r="AZ69" s="3"/>
      <c r="BA69" s="3"/>
      <c r="BB69" s="3"/>
      <c r="BC69" s="3"/>
      <c r="BD69" s="3"/>
      <c r="BE69" s="3"/>
      <c r="BF69" s="3"/>
      <c r="BH69" s="23"/>
      <c r="BI69" s="23"/>
      <c r="BJ69" s="23"/>
      <c r="BK69" s="48"/>
      <c r="BM69" s="44"/>
      <c r="BQ69" s="212"/>
      <c r="BR69" s="44"/>
      <c r="BS69" s="44"/>
    </row>
    <row r="70" spans="29:71" s="4" customFormat="1" ht="4.5" customHeight="1">
      <c r="AC70" s="48"/>
      <c r="AD70" s="44"/>
      <c r="AE70" s="44"/>
      <c r="AF70" s="44"/>
      <c r="AG70" s="44"/>
      <c r="AH70" s="44"/>
      <c r="AI70" s="44"/>
      <c r="AJ70" s="44"/>
      <c r="AK70" s="3"/>
      <c r="AL70" s="3"/>
      <c r="AM70" s="3"/>
      <c r="AN70" s="3"/>
      <c r="AO70" s="3"/>
      <c r="AP70" s="3"/>
      <c r="AQ70" s="3"/>
      <c r="AR70" s="3"/>
      <c r="AS70" s="3"/>
      <c r="AT70" s="3"/>
      <c r="AU70" s="3"/>
      <c r="AV70" s="3"/>
      <c r="AW70" s="3"/>
      <c r="AX70" s="3"/>
      <c r="AY70" s="3"/>
      <c r="AZ70" s="3"/>
      <c r="BA70" s="3"/>
      <c r="BB70" s="3"/>
      <c r="BC70" s="3"/>
      <c r="BD70" s="3"/>
      <c r="BE70" s="3"/>
      <c r="BF70" s="3"/>
      <c r="BH70" s="23"/>
      <c r="BI70" s="23"/>
      <c r="BJ70" s="23"/>
      <c r="BK70" s="48"/>
      <c r="BM70" s="44"/>
      <c r="BQ70" s="212"/>
      <c r="BR70" s="44"/>
      <c r="BS70" s="44"/>
    </row>
    <row r="71" spans="29:75" s="4" customFormat="1" ht="13.5" thickBot="1">
      <c r="AC71" s="23" t="s">
        <v>205</v>
      </c>
      <c r="AD71" s="44"/>
      <c r="AE71" s="44"/>
      <c r="AF71" s="44"/>
      <c r="AG71" s="44"/>
      <c r="AH71" s="44"/>
      <c r="AI71" s="44"/>
      <c r="AJ71" s="44"/>
      <c r="AK71" s="3"/>
      <c r="AL71" s="3"/>
      <c r="AM71" s="3"/>
      <c r="AN71" s="3"/>
      <c r="AO71" s="3"/>
      <c r="AP71" s="3"/>
      <c r="AQ71" s="3"/>
      <c r="AR71" s="3"/>
      <c r="AS71" s="3"/>
      <c r="AT71" s="3"/>
      <c r="AU71" s="3"/>
      <c r="AV71" s="3"/>
      <c r="AW71" s="3"/>
      <c r="AX71" s="3"/>
      <c r="AY71" s="3"/>
      <c r="AZ71" s="3"/>
      <c r="BA71" s="3"/>
      <c r="BB71" s="3"/>
      <c r="BC71" s="90">
        <v>1</v>
      </c>
      <c r="BD71" s="174"/>
      <c r="BE71" s="174"/>
      <c r="BF71" s="185"/>
      <c r="BG71" s="185"/>
      <c r="BH71" s="22"/>
      <c r="BI71" s="176"/>
      <c r="BJ71" s="176"/>
      <c r="BK71" s="164"/>
      <c r="BL71" s="22"/>
      <c r="BM71" s="186">
        <f>IF(BW71=TRUE,1,0)</f>
        <v>0</v>
      </c>
      <c r="BQ71" s="210"/>
      <c r="BR71" s="44"/>
      <c r="BS71" s="44"/>
      <c r="BW71" s="4" t="b">
        <v>0</v>
      </c>
    </row>
    <row r="72" spans="29:71" s="4" customFormat="1" ht="12.75">
      <c r="AC72" s="48" t="s">
        <v>206</v>
      </c>
      <c r="AD72" s="44"/>
      <c r="AE72" s="44"/>
      <c r="AF72" s="44"/>
      <c r="AG72" s="44"/>
      <c r="AH72" s="44"/>
      <c r="AI72" s="44"/>
      <c r="AJ72" s="44"/>
      <c r="AK72" s="3"/>
      <c r="AL72" s="3"/>
      <c r="AM72" s="3"/>
      <c r="AN72" s="3"/>
      <c r="AO72" s="3"/>
      <c r="AP72" s="3"/>
      <c r="AQ72" s="3"/>
      <c r="AR72" s="3"/>
      <c r="AS72" s="3"/>
      <c r="AT72" s="3"/>
      <c r="AU72" s="3"/>
      <c r="AV72" s="3"/>
      <c r="AW72" s="3"/>
      <c r="AX72" s="3"/>
      <c r="AY72" s="3"/>
      <c r="AZ72" s="3"/>
      <c r="BA72" s="3"/>
      <c r="BB72" s="3"/>
      <c r="BC72" s="3"/>
      <c r="BD72" s="3"/>
      <c r="BE72" s="3"/>
      <c r="BF72" s="3"/>
      <c r="BH72" s="23"/>
      <c r="BI72" s="23"/>
      <c r="BJ72" s="23"/>
      <c r="BK72" s="48"/>
      <c r="BM72" s="44"/>
      <c r="BQ72" s="212"/>
      <c r="BR72" s="44"/>
      <c r="BS72" s="44"/>
    </row>
    <row r="73" spans="29:71" s="4" customFormat="1" ht="12.75">
      <c r="AC73" s="48"/>
      <c r="AD73" s="44"/>
      <c r="AE73" s="44"/>
      <c r="AF73" s="44"/>
      <c r="AG73" s="44"/>
      <c r="AH73" s="44"/>
      <c r="AI73" s="44"/>
      <c r="AJ73" s="44"/>
      <c r="AK73" s="3"/>
      <c r="AL73" s="3"/>
      <c r="AM73" s="3"/>
      <c r="AN73" s="3"/>
      <c r="AO73" s="3"/>
      <c r="AP73" s="3"/>
      <c r="AQ73" s="3"/>
      <c r="AR73" s="3"/>
      <c r="AS73" s="3"/>
      <c r="AT73" s="3"/>
      <c r="AU73" s="3"/>
      <c r="AV73" s="3"/>
      <c r="AW73" s="3"/>
      <c r="AX73" s="3"/>
      <c r="AY73" s="3"/>
      <c r="AZ73" s="3"/>
      <c r="BA73" s="3"/>
      <c r="BB73" s="3"/>
      <c r="BC73" s="3"/>
      <c r="BD73" s="3"/>
      <c r="BE73" s="3"/>
      <c r="BF73" s="3"/>
      <c r="BH73" s="23"/>
      <c r="BI73" s="23"/>
      <c r="BJ73" s="23"/>
      <c r="BK73" s="48"/>
      <c r="BM73" s="44"/>
      <c r="BQ73" s="212"/>
      <c r="BR73" s="44"/>
      <c r="BS73" s="44"/>
    </row>
    <row r="74" spans="28:71" s="4" customFormat="1" ht="12.75">
      <c r="AB74" s="200" t="s">
        <v>207</v>
      </c>
      <c r="AC74" s="201"/>
      <c r="AD74" s="202"/>
      <c r="AE74" s="202"/>
      <c r="AF74" s="202"/>
      <c r="AG74" s="202"/>
      <c r="AH74" s="202"/>
      <c r="AI74" s="202"/>
      <c r="AJ74" s="202"/>
      <c r="AK74" s="203"/>
      <c r="AL74" s="203"/>
      <c r="AM74" s="203"/>
      <c r="AN74" s="203"/>
      <c r="AO74" s="203"/>
      <c r="AP74" s="203"/>
      <c r="AQ74" s="203"/>
      <c r="AR74" s="203"/>
      <c r="AS74" s="203"/>
      <c r="AT74" s="203"/>
      <c r="AU74" s="203"/>
      <c r="AV74" s="203"/>
      <c r="AW74" s="198"/>
      <c r="AX74" s="198"/>
      <c r="AY74" s="198"/>
      <c r="AZ74" s="198"/>
      <c r="BA74" s="3"/>
      <c r="BB74" s="3"/>
      <c r="BC74" s="3"/>
      <c r="BD74" s="3"/>
      <c r="BE74" s="3"/>
      <c r="BF74" s="3"/>
      <c r="BH74" s="23"/>
      <c r="BI74" s="23"/>
      <c r="BJ74" s="23"/>
      <c r="BK74" s="48"/>
      <c r="BM74" s="44"/>
      <c r="BQ74" s="212"/>
      <c r="BR74" s="44"/>
      <c r="BS74" s="44"/>
    </row>
    <row r="75" spans="29:71" s="4" customFormat="1" ht="4.5" customHeight="1">
      <c r="AC75" s="48"/>
      <c r="AD75" s="44"/>
      <c r="AE75" s="44"/>
      <c r="AF75" s="44"/>
      <c r="AG75" s="44"/>
      <c r="AH75" s="44"/>
      <c r="AI75" s="44"/>
      <c r="AJ75" s="44"/>
      <c r="AK75" s="3"/>
      <c r="AL75" s="3"/>
      <c r="AM75" s="3"/>
      <c r="AN75" s="3"/>
      <c r="AO75" s="3"/>
      <c r="AP75" s="3"/>
      <c r="AQ75" s="3"/>
      <c r="AR75" s="3"/>
      <c r="AS75" s="3"/>
      <c r="AT75" s="3"/>
      <c r="AU75" s="3"/>
      <c r="AV75" s="3"/>
      <c r="AW75" s="3"/>
      <c r="AX75" s="3"/>
      <c r="AY75" s="3"/>
      <c r="AZ75" s="3"/>
      <c r="BA75" s="3"/>
      <c r="BB75" s="3"/>
      <c r="BC75" s="3"/>
      <c r="BD75" s="3"/>
      <c r="BE75" s="3"/>
      <c r="BF75" s="3"/>
      <c r="BH75" s="23"/>
      <c r="BI75" s="23"/>
      <c r="BJ75" s="23"/>
      <c r="BK75" s="48"/>
      <c r="BM75" s="44"/>
      <c r="BQ75" s="212"/>
      <c r="BR75" s="44"/>
      <c r="BS75" s="44"/>
    </row>
    <row r="76" spans="29:75" s="4" customFormat="1" ht="13.5" thickBot="1">
      <c r="AC76" s="48" t="s">
        <v>208</v>
      </c>
      <c r="AD76" s="44"/>
      <c r="AE76" s="44"/>
      <c r="AF76" s="44"/>
      <c r="AG76" s="44"/>
      <c r="AH76" s="44"/>
      <c r="AI76" s="44"/>
      <c r="AJ76" s="44"/>
      <c r="AK76" s="3"/>
      <c r="AL76" s="3"/>
      <c r="AM76" s="3"/>
      <c r="AN76" s="3"/>
      <c r="AO76" s="3"/>
      <c r="AP76" s="3"/>
      <c r="AQ76" s="3"/>
      <c r="AR76" s="3"/>
      <c r="AS76" s="3"/>
      <c r="AT76" s="3"/>
      <c r="AU76" s="3"/>
      <c r="AV76" s="3"/>
      <c r="AW76" s="3"/>
      <c r="AX76" s="3"/>
      <c r="AY76" s="3"/>
      <c r="AZ76" s="3"/>
      <c r="BA76" s="3"/>
      <c r="BB76" s="3"/>
      <c r="BC76" s="90">
        <v>1</v>
      </c>
      <c r="BD76" s="174"/>
      <c r="BE76" s="174"/>
      <c r="BF76" s="185"/>
      <c r="BG76" s="185"/>
      <c r="BH76" s="22"/>
      <c r="BI76" s="176"/>
      <c r="BJ76" s="176"/>
      <c r="BK76" s="164"/>
      <c r="BL76" s="22"/>
      <c r="BM76" s="186">
        <f>IF(BW76=TRUE,1,0)</f>
        <v>0</v>
      </c>
      <c r="BQ76" s="210"/>
      <c r="BR76" s="44"/>
      <c r="BS76" s="44"/>
      <c r="BW76" s="4" t="b">
        <v>0</v>
      </c>
    </row>
    <row r="77" spans="29:71" s="4" customFormat="1" ht="4.5" customHeight="1">
      <c r="AC77" s="48"/>
      <c r="AD77" s="44"/>
      <c r="AE77" s="44"/>
      <c r="AF77" s="44"/>
      <c r="AG77" s="44"/>
      <c r="AH77" s="44"/>
      <c r="AI77" s="44"/>
      <c r="AJ77" s="44"/>
      <c r="AK77" s="3"/>
      <c r="AL77" s="3"/>
      <c r="AM77" s="3"/>
      <c r="AN77" s="3"/>
      <c r="AO77" s="3"/>
      <c r="AP77" s="3"/>
      <c r="AQ77" s="3"/>
      <c r="AR77" s="3"/>
      <c r="AS77" s="3"/>
      <c r="AT77" s="3"/>
      <c r="AU77" s="3"/>
      <c r="AV77" s="3"/>
      <c r="AW77" s="3"/>
      <c r="AX77" s="3"/>
      <c r="AY77" s="3"/>
      <c r="AZ77" s="3"/>
      <c r="BA77" s="3"/>
      <c r="BB77" s="3"/>
      <c r="BC77" s="3"/>
      <c r="BD77" s="3"/>
      <c r="BE77" s="3"/>
      <c r="BF77" s="3"/>
      <c r="BH77" s="23"/>
      <c r="BI77" s="23"/>
      <c r="BJ77" s="23"/>
      <c r="BK77" s="48"/>
      <c r="BM77" s="44"/>
      <c r="BQ77" s="212"/>
      <c r="BR77" s="44"/>
      <c r="BS77" s="44"/>
    </row>
    <row r="78" spans="29:71" s="4" customFormat="1" ht="12.75">
      <c r="AC78" s="48"/>
      <c r="AD78" s="44" t="s">
        <v>209</v>
      </c>
      <c r="AE78" s="44"/>
      <c r="AF78" s="44"/>
      <c r="AG78" s="44"/>
      <c r="AH78" s="44"/>
      <c r="AI78" s="44"/>
      <c r="AJ78" s="44"/>
      <c r="AK78" s="3"/>
      <c r="AL78" s="3"/>
      <c r="AM78" s="3"/>
      <c r="AN78" s="3"/>
      <c r="AO78" s="820" t="e">
        <f>#REF!+#REF!</f>
        <v>#REF!</v>
      </c>
      <c r="AP78" s="820"/>
      <c r="AQ78" s="820"/>
      <c r="AR78" s="820"/>
      <c r="AS78" s="820"/>
      <c r="AT78" s="820"/>
      <c r="AU78" s="820"/>
      <c r="AV78" s="3"/>
      <c r="AW78" s="3"/>
      <c r="AX78" s="3"/>
      <c r="AY78" s="3"/>
      <c r="AZ78" s="3"/>
      <c r="BA78" s="3"/>
      <c r="BB78" s="3"/>
      <c r="BC78" s="3"/>
      <c r="BD78" s="3"/>
      <c r="BE78" s="3"/>
      <c r="BF78" s="3"/>
      <c r="BH78" s="23"/>
      <c r="BI78" s="23"/>
      <c r="BJ78" s="23"/>
      <c r="BK78" s="48"/>
      <c r="BM78" s="44"/>
      <c r="BQ78" s="212"/>
      <c r="BR78" s="44"/>
      <c r="BS78" s="44"/>
    </row>
    <row r="79" spans="29:71" s="4" customFormat="1" ht="4.5" customHeight="1">
      <c r="AC79" s="48"/>
      <c r="AD79" s="44"/>
      <c r="AE79" s="44"/>
      <c r="AF79" s="44"/>
      <c r="AG79" s="44"/>
      <c r="AH79" s="44"/>
      <c r="AI79" s="44"/>
      <c r="AJ79" s="44"/>
      <c r="AK79" s="3"/>
      <c r="AL79" s="3"/>
      <c r="AM79" s="3"/>
      <c r="AN79" s="3"/>
      <c r="AO79" s="3"/>
      <c r="AP79" s="3"/>
      <c r="AQ79" s="3"/>
      <c r="AR79" s="3"/>
      <c r="AS79" s="3"/>
      <c r="AT79" s="3"/>
      <c r="AU79" s="3"/>
      <c r="AV79" s="3"/>
      <c r="AW79" s="3"/>
      <c r="AX79" s="3"/>
      <c r="AY79" s="3"/>
      <c r="AZ79" s="3"/>
      <c r="BA79" s="3"/>
      <c r="BB79" s="3"/>
      <c r="BC79" s="3"/>
      <c r="BD79" s="3"/>
      <c r="BE79" s="3"/>
      <c r="BF79" s="3"/>
      <c r="BH79" s="23"/>
      <c r="BI79" s="23"/>
      <c r="BJ79" s="23"/>
      <c r="BK79" s="48"/>
      <c r="BM79" s="44"/>
      <c r="BQ79" s="212"/>
      <c r="BR79" s="44"/>
      <c r="BS79" s="44"/>
    </row>
    <row r="80" spans="29:71" s="4" customFormat="1" ht="12.75">
      <c r="AC80" s="48"/>
      <c r="AD80" s="44" t="s">
        <v>198</v>
      </c>
      <c r="AE80" s="44"/>
      <c r="AF80" s="44"/>
      <c r="AG80" s="44"/>
      <c r="AH80" s="44"/>
      <c r="AI80" s="44"/>
      <c r="AJ80" s="44"/>
      <c r="AK80" s="3"/>
      <c r="AL80" s="177"/>
      <c r="AM80" s="177"/>
      <c r="AN80" s="177"/>
      <c r="AO80" s="820" t="e">
        <f>#REF!</f>
        <v>#REF!</v>
      </c>
      <c r="AP80" s="820"/>
      <c r="AQ80" s="820"/>
      <c r="AR80" s="820"/>
      <c r="AS80" s="820"/>
      <c r="AT80" s="820"/>
      <c r="AU80" s="820"/>
      <c r="AV80" s="3"/>
      <c r="AW80" s="3"/>
      <c r="AX80" s="3"/>
      <c r="AY80" s="3"/>
      <c r="AZ80" s="3"/>
      <c r="BA80" s="3"/>
      <c r="BB80" s="3"/>
      <c r="BC80" s="3"/>
      <c r="BD80" s="3"/>
      <c r="BE80" s="3"/>
      <c r="BF80" s="3"/>
      <c r="BH80" s="23"/>
      <c r="BI80" s="23"/>
      <c r="BJ80" s="23"/>
      <c r="BK80" s="48"/>
      <c r="BM80" s="44"/>
      <c r="BQ80" s="212"/>
      <c r="BR80" s="44"/>
      <c r="BS80" s="44"/>
    </row>
    <row r="81" spans="29:69" s="4" customFormat="1" ht="4.5" customHeight="1">
      <c r="AC81" s="48"/>
      <c r="AD81" s="44"/>
      <c r="AE81" s="44"/>
      <c r="AF81" s="44"/>
      <c r="AG81" s="44"/>
      <c r="AH81" s="44"/>
      <c r="AI81" s="44"/>
      <c r="AJ81" s="44"/>
      <c r="AK81" s="3"/>
      <c r="AL81" s="3"/>
      <c r="AM81" s="3"/>
      <c r="AN81" s="3"/>
      <c r="AO81" s="3"/>
      <c r="AP81" s="3"/>
      <c r="AQ81" s="3"/>
      <c r="AR81" s="3"/>
      <c r="AS81" s="3"/>
      <c r="AT81" s="3"/>
      <c r="AU81" s="3"/>
      <c r="AV81" s="3"/>
      <c r="AW81" s="3"/>
      <c r="AX81" s="3"/>
      <c r="AY81" s="3"/>
      <c r="AZ81" s="3"/>
      <c r="BA81" s="3"/>
      <c r="BB81" s="3"/>
      <c r="BC81" s="3"/>
      <c r="BD81" s="3"/>
      <c r="BE81" s="3"/>
      <c r="BF81" s="3"/>
      <c r="BH81" s="23"/>
      <c r="BI81" s="23"/>
      <c r="BJ81" s="23"/>
      <c r="BK81" s="48"/>
      <c r="BM81" s="44"/>
      <c r="BQ81" s="212"/>
    </row>
    <row r="82" spans="29:69" s="4" customFormat="1" ht="12.75">
      <c r="AC82" s="48"/>
      <c r="AD82" s="44" t="s">
        <v>199</v>
      </c>
      <c r="AE82" s="44"/>
      <c r="AF82" s="44"/>
      <c r="AG82" s="44"/>
      <c r="AH82" s="44"/>
      <c r="AI82" s="44"/>
      <c r="AJ82" s="44"/>
      <c r="AK82" s="3"/>
      <c r="AL82" s="3"/>
      <c r="AM82" s="3"/>
      <c r="AN82" s="3"/>
      <c r="AO82" s="847" t="e">
        <f>AO78/AO80</f>
        <v>#REF!</v>
      </c>
      <c r="AP82" s="847"/>
      <c r="AQ82" s="3"/>
      <c r="AR82" s="3"/>
      <c r="AS82" s="3"/>
      <c r="AT82" s="3"/>
      <c r="AU82" s="3"/>
      <c r="AV82" s="3"/>
      <c r="AW82" s="3"/>
      <c r="AX82" s="3"/>
      <c r="AY82" s="3"/>
      <c r="AZ82" s="3"/>
      <c r="BA82" s="3"/>
      <c r="BB82" s="3"/>
      <c r="BC82" s="3"/>
      <c r="BD82" s="3"/>
      <c r="BE82" s="3"/>
      <c r="BF82" s="3"/>
      <c r="BH82" s="23"/>
      <c r="BI82" s="23"/>
      <c r="BJ82" s="23"/>
      <c r="BK82" s="48"/>
      <c r="BM82" s="44"/>
      <c r="BQ82" s="212"/>
    </row>
    <row r="83" spans="29:69" s="4" customFormat="1" ht="4.5" customHeight="1">
      <c r="AC83" s="48"/>
      <c r="AD83" s="44"/>
      <c r="AE83" s="44"/>
      <c r="AF83" s="44"/>
      <c r="AG83" s="44"/>
      <c r="AH83" s="44"/>
      <c r="AI83" s="44"/>
      <c r="AJ83" s="44"/>
      <c r="AK83" s="3"/>
      <c r="AL83" s="3"/>
      <c r="AM83" s="3"/>
      <c r="AN83" s="3"/>
      <c r="AO83" s="3"/>
      <c r="AP83" s="3"/>
      <c r="AQ83" s="3"/>
      <c r="AR83" s="3"/>
      <c r="AS83" s="3"/>
      <c r="AT83" s="3"/>
      <c r="AU83" s="3"/>
      <c r="AV83" s="3"/>
      <c r="AW83" s="3"/>
      <c r="AX83" s="3"/>
      <c r="AY83" s="3"/>
      <c r="AZ83" s="3"/>
      <c r="BA83" s="3"/>
      <c r="BB83" s="3"/>
      <c r="BC83" s="3"/>
      <c r="BD83" s="3"/>
      <c r="BE83" s="3"/>
      <c r="BF83" s="3"/>
      <c r="BH83" s="23"/>
      <c r="BI83" s="23"/>
      <c r="BJ83" s="23"/>
      <c r="BK83" s="48"/>
      <c r="BM83" s="44"/>
      <c r="BQ83" s="212"/>
    </row>
    <row r="84" spans="29:69" s="4" customFormat="1" ht="12.75">
      <c r="AC84" s="23" t="s">
        <v>210</v>
      </c>
      <c r="AD84" s="44"/>
      <c r="AE84" s="44"/>
      <c r="AF84" s="44"/>
      <c r="AG84" s="44"/>
      <c r="AH84" s="44"/>
      <c r="AI84" s="44"/>
      <c r="AJ84" s="44"/>
      <c r="AK84" s="3"/>
      <c r="AL84" s="3"/>
      <c r="AM84" s="3"/>
      <c r="AN84" s="3"/>
      <c r="AO84" s="3"/>
      <c r="AP84" s="3"/>
      <c r="AQ84" s="3"/>
      <c r="AR84" s="3"/>
      <c r="AS84" s="3"/>
      <c r="AT84" s="3"/>
      <c r="AU84" s="3"/>
      <c r="AV84" s="3"/>
      <c r="AW84" s="3"/>
      <c r="AX84" s="3"/>
      <c r="AY84" s="3"/>
      <c r="AZ84" s="3"/>
      <c r="BA84" s="3"/>
      <c r="BB84" s="3"/>
      <c r="BC84" s="3"/>
      <c r="BD84" s="3"/>
      <c r="BE84" s="3"/>
      <c r="BF84" s="3"/>
      <c r="BH84" s="23"/>
      <c r="BI84" s="23"/>
      <c r="BJ84" s="23"/>
      <c r="BK84" s="48"/>
      <c r="BM84" s="44"/>
      <c r="BQ84" s="212"/>
    </row>
    <row r="85" spans="29:69" s="4" customFormat="1" ht="4.5" customHeight="1">
      <c r="AC85" s="48"/>
      <c r="AD85" s="44"/>
      <c r="AE85" s="44"/>
      <c r="AF85" s="44"/>
      <c r="AG85" s="44"/>
      <c r="AH85" s="44"/>
      <c r="AI85" s="44"/>
      <c r="AJ85" s="44"/>
      <c r="AK85" s="3"/>
      <c r="AL85" s="3"/>
      <c r="AM85" s="3"/>
      <c r="AN85" s="3"/>
      <c r="AO85" s="3"/>
      <c r="AP85" s="3"/>
      <c r="AQ85" s="3"/>
      <c r="AR85" s="3"/>
      <c r="AS85" s="3"/>
      <c r="AT85" s="3"/>
      <c r="AU85" s="3"/>
      <c r="AV85" s="3"/>
      <c r="AW85" s="3"/>
      <c r="AX85" s="3"/>
      <c r="AY85" s="3"/>
      <c r="AZ85" s="3"/>
      <c r="BA85" s="3"/>
      <c r="BD85" s="3"/>
      <c r="BE85" s="3"/>
      <c r="BF85" s="3"/>
      <c r="BH85" s="23"/>
      <c r="BI85" s="23"/>
      <c r="BJ85" s="23"/>
      <c r="BK85" s="48"/>
      <c r="BM85" s="44"/>
      <c r="BQ85" s="212"/>
    </row>
    <row r="86" spans="29:69" s="73" customFormat="1" ht="12.75">
      <c r="AC86" s="58"/>
      <c r="AD86" s="44" t="s">
        <v>211</v>
      </c>
      <c r="AE86" s="44"/>
      <c r="AF86" s="44"/>
      <c r="AG86" s="44"/>
      <c r="AH86" s="44"/>
      <c r="AI86" s="44"/>
      <c r="AJ86" s="44"/>
      <c r="AK86" s="44"/>
      <c r="AL86" s="44"/>
      <c r="AM86" s="44"/>
      <c r="AN86" s="44"/>
      <c r="AO86" s="847">
        <f>BM31</f>
        <v>0</v>
      </c>
      <c r="AP86" s="847"/>
      <c r="AQ86" s="44"/>
      <c r="AR86" s="44"/>
      <c r="AS86" s="44"/>
      <c r="AT86" s="44"/>
      <c r="AU86" s="44"/>
      <c r="AV86" s="44"/>
      <c r="AW86" s="44"/>
      <c r="AX86" s="44"/>
      <c r="AY86" s="44"/>
      <c r="AZ86" s="44"/>
      <c r="BA86" s="44"/>
      <c r="BB86" s="44"/>
      <c r="BK86" s="44"/>
      <c r="BQ86" s="214"/>
    </row>
    <row r="87" spans="29:69" ht="6" customHeight="1">
      <c r="AC87" s="18"/>
      <c r="BH87" s="18"/>
      <c r="BI87" s="18"/>
      <c r="BJ87" s="18"/>
      <c r="BK87" s="101"/>
      <c r="BM87" s="5"/>
      <c r="BQ87" s="212"/>
    </row>
    <row r="88" spans="29:75" ht="13.5" thickBot="1">
      <c r="AC88" s="18"/>
      <c r="AD88" s="196"/>
      <c r="BC88" s="90">
        <v>3</v>
      </c>
      <c r="BD88" s="174"/>
      <c r="BE88" s="174"/>
      <c r="BF88" s="185"/>
      <c r="BG88" s="185"/>
      <c r="BH88" s="22"/>
      <c r="BI88" s="176"/>
      <c r="BJ88" s="176"/>
      <c r="BK88" s="164"/>
      <c r="BL88" s="22"/>
      <c r="BM88" s="186">
        <f>IF(BW88=TRUE,3,0)</f>
        <v>0</v>
      </c>
      <c r="BQ88" s="210"/>
      <c r="BW88" t="b">
        <v>0</v>
      </c>
    </row>
    <row r="89" spans="29:69" ht="6" customHeight="1">
      <c r="AC89" s="18"/>
      <c r="BQ89" s="215"/>
    </row>
    <row r="90" spans="29:75" ht="13.5" thickBot="1">
      <c r="AC90" s="18"/>
      <c r="AD90" s="196"/>
      <c r="BC90" s="90">
        <v>4</v>
      </c>
      <c r="BD90" s="174"/>
      <c r="BE90" s="174"/>
      <c r="BF90" s="185"/>
      <c r="BG90" s="185"/>
      <c r="BH90" s="22"/>
      <c r="BI90" s="176"/>
      <c r="BJ90" s="176"/>
      <c r="BK90" s="164"/>
      <c r="BL90" s="22"/>
      <c r="BM90" s="186">
        <f>IF(BW90=TRUE,4,0)</f>
        <v>0</v>
      </c>
      <c r="BQ90" s="210"/>
      <c r="BW90" t="b">
        <v>0</v>
      </c>
    </row>
    <row r="91" spans="29:69" ht="12.75">
      <c r="AC91" s="18"/>
      <c r="BH91" s="18"/>
      <c r="BI91" s="18"/>
      <c r="BJ91" s="18"/>
      <c r="BK91" s="101"/>
      <c r="BM91" s="5"/>
      <c r="BQ91" s="212"/>
    </row>
    <row r="92" spans="28:69" ht="12.75">
      <c r="AB92" s="200" t="s">
        <v>53</v>
      </c>
      <c r="AC92" s="204"/>
      <c r="AD92" s="204"/>
      <c r="AE92" s="204"/>
      <c r="AF92" s="204"/>
      <c r="AG92" s="204"/>
      <c r="AH92" s="204"/>
      <c r="AI92" s="204"/>
      <c r="AJ92" s="204"/>
      <c r="AK92" s="204"/>
      <c r="AL92" s="204"/>
      <c r="AM92" s="204"/>
      <c r="AN92" s="205"/>
      <c r="AO92" s="205"/>
      <c r="AP92" s="205"/>
      <c r="AQ92" s="205"/>
      <c r="AR92" s="205"/>
      <c r="AS92" s="205"/>
      <c r="AT92" s="205"/>
      <c r="AU92" s="205"/>
      <c r="AV92" s="205"/>
      <c r="AW92" s="205"/>
      <c r="AX92" s="205"/>
      <c r="AY92" s="205"/>
      <c r="AZ92" s="205"/>
      <c r="BH92" s="18"/>
      <c r="BI92" s="18"/>
      <c r="BJ92" s="18"/>
      <c r="BK92" s="101"/>
      <c r="BM92" s="5"/>
      <c r="BQ92" s="212"/>
    </row>
    <row r="93" spans="29:69" s="4" customFormat="1" ht="4.5" customHeight="1">
      <c r="AC93" s="48"/>
      <c r="AD93" s="44"/>
      <c r="AE93" s="44"/>
      <c r="AF93" s="44"/>
      <c r="AG93" s="44"/>
      <c r="AH93" s="44"/>
      <c r="AI93" s="44"/>
      <c r="AJ93" s="44"/>
      <c r="AK93" s="3"/>
      <c r="AL93" s="3"/>
      <c r="AM93" s="3"/>
      <c r="AN93" s="3"/>
      <c r="AO93" s="3"/>
      <c r="AP93" s="3"/>
      <c r="AQ93" s="3"/>
      <c r="AR93" s="3"/>
      <c r="AS93" s="3"/>
      <c r="AT93" s="3"/>
      <c r="AU93" s="3"/>
      <c r="AV93" s="3"/>
      <c r="AW93" s="3"/>
      <c r="AX93" s="3"/>
      <c r="AY93" s="3"/>
      <c r="AZ93" s="3"/>
      <c r="BA93" s="3"/>
      <c r="BB93" s="3"/>
      <c r="BC93" s="3"/>
      <c r="BD93" s="3"/>
      <c r="BE93" s="3"/>
      <c r="BF93" s="3"/>
      <c r="BH93" s="23"/>
      <c r="BI93" s="23"/>
      <c r="BJ93" s="23"/>
      <c r="BK93" s="48"/>
      <c r="BQ93" s="215"/>
    </row>
    <row r="94" spans="30:75" s="4" customFormat="1" ht="13.5" thickBot="1">
      <c r="AD94" s="196"/>
      <c r="AE94" s="4" t="s">
        <v>176</v>
      </c>
      <c r="BC94" s="90">
        <v>1</v>
      </c>
      <c r="BD94" s="174"/>
      <c r="BE94" s="174"/>
      <c r="BF94" s="185"/>
      <c r="BG94" s="185"/>
      <c r="BH94" s="22"/>
      <c r="BI94" s="176"/>
      <c r="BJ94" s="176"/>
      <c r="BK94" s="164"/>
      <c r="BL94" s="22"/>
      <c r="BM94" s="186">
        <f>IF(BW94=TRUE,1,0)</f>
        <v>0</v>
      </c>
      <c r="BQ94" s="210"/>
      <c r="BW94" s="4" t="b">
        <v>0</v>
      </c>
    </row>
    <row r="95" spans="30:69" s="4" customFormat="1" ht="4.5" customHeight="1">
      <c r="AD95" s="23"/>
      <c r="BH95" s="23"/>
      <c r="BI95" s="23"/>
      <c r="BJ95" s="23"/>
      <c r="BK95" s="48"/>
      <c r="BQ95" s="215"/>
    </row>
    <row r="96" spans="30:75" s="4" customFormat="1" ht="13.5" thickBot="1">
      <c r="AD96" s="196"/>
      <c r="AE96" s="4" t="s">
        <v>177</v>
      </c>
      <c r="BC96" s="90">
        <v>1</v>
      </c>
      <c r="BD96" s="174"/>
      <c r="BE96" s="174"/>
      <c r="BF96" s="185"/>
      <c r="BG96" s="185"/>
      <c r="BH96" s="22"/>
      <c r="BI96" s="176"/>
      <c r="BJ96" s="176"/>
      <c r="BK96" s="164"/>
      <c r="BL96" s="22"/>
      <c r="BM96" s="186">
        <f>IF(BW96=TRUE,1,0)</f>
        <v>0</v>
      </c>
      <c r="BQ96" s="210"/>
      <c r="BW96" s="4" t="b">
        <v>0</v>
      </c>
    </row>
    <row r="97" spans="30:69" s="4" customFormat="1" ht="4.5" customHeight="1">
      <c r="AD97" s="23"/>
      <c r="BH97" s="23"/>
      <c r="BI97" s="23"/>
      <c r="BJ97" s="23"/>
      <c r="BK97" s="48"/>
      <c r="BQ97" s="215"/>
    </row>
    <row r="98" spans="30:75" s="4" customFormat="1" ht="13.5" thickBot="1">
      <c r="AD98" s="196"/>
      <c r="AE98" s="4" t="s">
        <v>178</v>
      </c>
      <c r="BC98" s="90">
        <v>1</v>
      </c>
      <c r="BD98" s="174"/>
      <c r="BE98" s="174"/>
      <c r="BF98" s="185"/>
      <c r="BG98" s="185"/>
      <c r="BH98" s="22"/>
      <c r="BI98" s="176"/>
      <c r="BJ98" s="176"/>
      <c r="BK98" s="164"/>
      <c r="BL98" s="22"/>
      <c r="BM98" s="186">
        <f>IF(BW98=TRUE,1,0)</f>
        <v>0</v>
      </c>
      <c r="BQ98" s="210"/>
      <c r="BW98" s="4" t="b">
        <v>0</v>
      </c>
    </row>
    <row r="99" spans="30:69" s="4" customFormat="1" ht="4.5" customHeight="1">
      <c r="AD99" s="23"/>
      <c r="BH99" s="23"/>
      <c r="BI99" s="23"/>
      <c r="BJ99" s="23"/>
      <c r="BK99" s="48"/>
      <c r="BQ99" s="215"/>
    </row>
    <row r="100" spans="30:75" s="4" customFormat="1" ht="13.5" thickBot="1">
      <c r="AD100" s="196"/>
      <c r="AE100" s="4" t="s">
        <v>179</v>
      </c>
      <c r="BC100" s="90">
        <v>1</v>
      </c>
      <c r="BD100" s="174"/>
      <c r="BE100" s="174"/>
      <c r="BF100" s="185"/>
      <c r="BG100" s="185"/>
      <c r="BH100" s="22"/>
      <c r="BI100" s="176"/>
      <c r="BJ100" s="176"/>
      <c r="BK100" s="164"/>
      <c r="BL100" s="22"/>
      <c r="BM100" s="186">
        <f>IF(BW100=TRUE,1,0)</f>
        <v>0</v>
      </c>
      <c r="BQ100" s="210"/>
      <c r="BW100" s="4" t="b">
        <v>0</v>
      </c>
    </row>
    <row r="101" spans="30:69" s="4" customFormat="1" ht="4.5" customHeight="1">
      <c r="AD101" s="23"/>
      <c r="BH101" s="23"/>
      <c r="BI101" s="23"/>
      <c r="BJ101" s="23"/>
      <c r="BK101" s="48"/>
      <c r="BM101" s="73"/>
      <c r="BQ101" s="214"/>
    </row>
    <row r="102" spans="30:75" s="4" customFormat="1" ht="13.5" thickBot="1">
      <c r="AD102" s="196"/>
      <c r="AE102" s="4" t="s">
        <v>180</v>
      </c>
      <c r="BC102" s="90">
        <v>1</v>
      </c>
      <c r="BD102" s="174"/>
      <c r="BE102" s="174"/>
      <c r="BF102" s="185"/>
      <c r="BG102" s="185"/>
      <c r="BH102" s="22"/>
      <c r="BI102" s="176"/>
      <c r="BJ102" s="176"/>
      <c r="BK102" s="164"/>
      <c r="BL102" s="22"/>
      <c r="BM102" s="186">
        <f>IF(BW102=TRUE,1,0)</f>
        <v>0</v>
      </c>
      <c r="BQ102" s="210"/>
      <c r="BW102" s="4" t="b">
        <v>0</v>
      </c>
    </row>
    <row r="103" spans="30:69" s="4" customFormat="1" ht="4.5" customHeight="1">
      <c r="AD103" s="23"/>
      <c r="BH103" s="23"/>
      <c r="BI103" s="23"/>
      <c r="BJ103" s="23"/>
      <c r="BK103" s="48"/>
      <c r="BM103" s="73"/>
      <c r="BQ103" s="214"/>
    </row>
    <row r="104" spans="30:75" s="4" customFormat="1" ht="13.5" thickBot="1">
      <c r="AD104" s="196"/>
      <c r="AE104" s="4" t="s">
        <v>181</v>
      </c>
      <c r="BC104" s="90">
        <v>1</v>
      </c>
      <c r="BD104" s="174"/>
      <c r="BE104" s="174"/>
      <c r="BF104" s="185"/>
      <c r="BG104" s="185"/>
      <c r="BH104" s="22"/>
      <c r="BI104" s="176"/>
      <c r="BJ104" s="176"/>
      <c r="BK104" s="164"/>
      <c r="BL104" s="22"/>
      <c r="BM104" s="186">
        <f>IF(BW104=TRUE,1,0)</f>
        <v>0</v>
      </c>
      <c r="BQ104" s="210"/>
      <c r="BW104" s="4" t="b">
        <v>0</v>
      </c>
    </row>
    <row r="105" spans="29:69" ht="6" customHeight="1">
      <c r="AC105" s="18"/>
      <c r="BH105" s="18"/>
      <c r="BI105" s="18"/>
      <c r="BJ105" s="18"/>
      <c r="BK105" s="101"/>
      <c r="BM105" s="8"/>
      <c r="BQ105" s="214"/>
    </row>
    <row r="106" spans="30:69" ht="13.5" thickBot="1">
      <c r="AD106" s="178" t="s">
        <v>212</v>
      </c>
      <c r="AE106" s="4"/>
      <c r="AF106" s="4"/>
      <c r="AG106" s="4"/>
      <c r="AH106" s="4"/>
      <c r="AI106" s="4"/>
      <c r="AJ106" s="4"/>
      <c r="AK106" s="4"/>
      <c r="AL106" s="4"/>
      <c r="AM106" s="4"/>
      <c r="BI106" s="69" t="s">
        <v>213</v>
      </c>
      <c r="BJ106" s="69"/>
      <c r="BK106" s="180"/>
      <c r="BL106" s="69"/>
      <c r="BM106" s="189">
        <f>BM94+BM96+BM98+BM100+BM102+BM104</f>
        <v>0</v>
      </c>
      <c r="BO106" s="179">
        <f>IF(BM106&gt;3,"Erreur","")</f>
      </c>
      <c r="BQ106" s="210">
        <f>BQ94+BQ96+BQ98+BQ100+BQ102+BQ104</f>
        <v>0</v>
      </c>
    </row>
    <row r="107" ht="12">
      <c r="BQ107" s="215"/>
    </row>
    <row r="108" spans="28:69" s="195" customFormat="1" ht="15" customHeight="1" thickBot="1">
      <c r="AB108" s="844" t="s">
        <v>214</v>
      </c>
      <c r="AC108" s="845"/>
      <c r="AD108" s="845"/>
      <c r="AE108" s="845"/>
      <c r="AF108" s="845"/>
      <c r="AG108" s="845"/>
      <c r="AH108" s="845"/>
      <c r="AI108" s="845"/>
      <c r="AJ108" s="845"/>
      <c r="AK108" s="845"/>
      <c r="AL108" s="845"/>
      <c r="AM108" s="845"/>
      <c r="AN108" s="845"/>
      <c r="AO108" s="845"/>
      <c r="AP108" s="845"/>
      <c r="AQ108" s="845"/>
      <c r="AR108" s="845"/>
      <c r="AS108" s="845"/>
      <c r="AT108" s="845"/>
      <c r="AU108" s="845"/>
      <c r="AV108" s="845"/>
      <c r="AW108" s="845"/>
      <c r="AX108" s="845"/>
      <c r="AY108" s="845"/>
      <c r="AZ108" s="845"/>
      <c r="BA108" s="845"/>
      <c r="BB108" s="845"/>
      <c r="BC108" s="845"/>
      <c r="BD108" s="845"/>
      <c r="BE108" s="845"/>
      <c r="BF108" s="845"/>
      <c r="BG108" s="845"/>
      <c r="BH108" s="845"/>
      <c r="BI108" s="845"/>
      <c r="BJ108" s="846"/>
      <c r="BK108" s="194"/>
      <c r="BM108" s="193">
        <f>BM40+BM45+BM47+BM51+BM53+BM61+BM63+BM71+BM76+BM88+BM90+BM106</f>
        <v>0</v>
      </c>
      <c r="BQ108" s="210">
        <f>BQ40+BQ45+BQ47+BQ51+BQ53+BQ61+BQ63+BQ71+BQ76+BQ88+BQ90+BQ106</f>
        <v>0</v>
      </c>
    </row>
    <row r="111" spans="28:71" s="21" customFormat="1" ht="45" customHeight="1" thickBot="1">
      <c r="AB111" s="838" t="s">
        <v>224</v>
      </c>
      <c r="AC111" s="839"/>
      <c r="AD111" s="839"/>
      <c r="AE111" s="839"/>
      <c r="AF111" s="839"/>
      <c r="AG111" s="839"/>
      <c r="AH111" s="839"/>
      <c r="AI111" s="839"/>
      <c r="AJ111" s="839"/>
      <c r="AK111" s="839"/>
      <c r="AL111" s="839"/>
      <c r="AM111" s="839"/>
      <c r="AN111" s="839"/>
      <c r="AO111" s="839"/>
      <c r="AP111" s="839"/>
      <c r="AQ111" s="839"/>
      <c r="AR111" s="839"/>
      <c r="AS111" s="839"/>
      <c r="AT111" s="839"/>
      <c r="AU111" s="839"/>
      <c r="AV111" s="839"/>
      <c r="AW111" s="839"/>
      <c r="AX111" s="839"/>
      <c r="AY111" s="839"/>
      <c r="AZ111" s="840"/>
      <c r="BA111" s="36"/>
      <c r="BB111" s="827" t="s">
        <v>168</v>
      </c>
      <c r="BC111" s="828"/>
      <c r="BD111" s="829"/>
      <c r="BE111" s="170"/>
      <c r="BF111" s="170"/>
      <c r="BG111" s="170"/>
      <c r="BH111" s="170"/>
      <c r="BI111" s="170"/>
      <c r="BJ111" s="170"/>
      <c r="BK111" s="170"/>
      <c r="BL111" s="841" t="s">
        <v>215</v>
      </c>
      <c r="BM111" s="842"/>
      <c r="BN111" s="843"/>
      <c r="BO111" s="170"/>
      <c r="BP111" s="835" t="s">
        <v>130</v>
      </c>
      <c r="BQ111" s="836"/>
      <c r="BR111" s="837"/>
      <c r="BS111" s="170"/>
    </row>
    <row r="113" spans="28:69" ht="13.5" thickBot="1">
      <c r="AB113" s="1" t="s">
        <v>229</v>
      </c>
      <c r="AZ113" s="216" t="s">
        <v>219</v>
      </c>
      <c r="BC113" s="90">
        <v>11</v>
      </c>
      <c r="BM113" s="191">
        <f>BM93+BM95+BM97+BM99+BM101</f>
        <v>0</v>
      </c>
      <c r="BQ113" s="210"/>
    </row>
    <row r="115" spans="28:69" ht="13.5" thickBot="1">
      <c r="AB115" s="1" t="s">
        <v>230</v>
      </c>
      <c r="AZ115" s="216" t="s">
        <v>219</v>
      </c>
      <c r="BC115" s="90">
        <v>14</v>
      </c>
      <c r="BM115" s="193">
        <f>BM46+BM50+BM54+BM59+BM61+BM69+BM71+BM78+BM84+BM95+BM97+BM112</f>
        <v>0</v>
      </c>
      <c r="BQ115" s="210"/>
    </row>
    <row r="117" spans="28:41" ht="12.75">
      <c r="AB117" s="1" t="s">
        <v>220</v>
      </c>
      <c r="AN117" s="830" t="str">
        <f>IF(AND(BM113&gt;=11,BM115&gt;=14),"OUI","NON")</f>
        <v>NON</v>
      </c>
      <c r="AO117" s="830"/>
    </row>
    <row r="119" ht="12.75">
      <c r="AB119" s="1" t="s">
        <v>221</v>
      </c>
    </row>
    <row r="120" spans="28:71" ht="12">
      <c r="AB120" s="831"/>
      <c r="AC120" s="832"/>
      <c r="AD120" s="832"/>
      <c r="AE120" s="832"/>
      <c r="AF120" s="832"/>
      <c r="AG120" s="832"/>
      <c r="AH120" s="832"/>
      <c r="AI120" s="832"/>
      <c r="AJ120" s="832"/>
      <c r="AK120" s="832"/>
      <c r="AL120" s="832"/>
      <c r="AM120" s="832"/>
      <c r="AN120" s="832"/>
      <c r="AO120" s="832"/>
      <c r="AP120" s="832"/>
      <c r="AQ120" s="832"/>
      <c r="AR120" s="832"/>
      <c r="AS120" s="832"/>
      <c r="AT120" s="832"/>
      <c r="AU120" s="832"/>
      <c r="AV120" s="832"/>
      <c r="AW120" s="832"/>
      <c r="AX120" s="832"/>
      <c r="AY120" s="832"/>
      <c r="AZ120" s="832"/>
      <c r="BA120" s="832"/>
      <c r="BB120" s="832"/>
      <c r="BC120" s="832"/>
      <c r="BD120" s="832"/>
      <c r="BE120" s="832"/>
      <c r="BF120" s="832"/>
      <c r="BG120" s="832"/>
      <c r="BH120" s="832"/>
      <c r="BI120" s="832"/>
      <c r="BJ120" s="832"/>
      <c r="BK120" s="832"/>
      <c r="BL120" s="832"/>
      <c r="BM120" s="832"/>
      <c r="BN120" s="832"/>
      <c r="BO120" s="832"/>
      <c r="BP120" s="832"/>
      <c r="BQ120" s="832"/>
      <c r="BR120" s="832"/>
      <c r="BS120" s="832"/>
    </row>
    <row r="121" spans="28:71" ht="12">
      <c r="AB121" s="831"/>
      <c r="AC121" s="832"/>
      <c r="AD121" s="832"/>
      <c r="AE121" s="832"/>
      <c r="AF121" s="832"/>
      <c r="AG121" s="832"/>
      <c r="AH121" s="832"/>
      <c r="AI121" s="832"/>
      <c r="AJ121" s="832"/>
      <c r="AK121" s="832"/>
      <c r="AL121" s="832"/>
      <c r="AM121" s="832"/>
      <c r="AN121" s="832"/>
      <c r="AO121" s="832"/>
      <c r="AP121" s="832"/>
      <c r="AQ121" s="832"/>
      <c r="AR121" s="832"/>
      <c r="AS121" s="832"/>
      <c r="AT121" s="832"/>
      <c r="AU121" s="832"/>
      <c r="AV121" s="832"/>
      <c r="AW121" s="832"/>
      <c r="AX121" s="832"/>
      <c r="AY121" s="832"/>
      <c r="AZ121" s="832"/>
      <c r="BA121" s="832"/>
      <c r="BB121" s="832"/>
      <c r="BC121" s="832"/>
      <c r="BD121" s="832"/>
      <c r="BE121" s="832"/>
      <c r="BF121" s="832"/>
      <c r="BG121" s="832"/>
      <c r="BH121" s="832"/>
      <c r="BI121" s="832"/>
      <c r="BJ121" s="832"/>
      <c r="BK121" s="832"/>
      <c r="BL121" s="832"/>
      <c r="BM121" s="832"/>
      <c r="BN121" s="832"/>
      <c r="BO121" s="832"/>
      <c r="BP121" s="832"/>
      <c r="BQ121" s="832"/>
      <c r="BR121" s="832"/>
      <c r="BS121" s="832"/>
    </row>
    <row r="122" spans="28:71" ht="12">
      <c r="AB122" s="833"/>
      <c r="AC122" s="834"/>
      <c r="AD122" s="834"/>
      <c r="AE122" s="834"/>
      <c r="AF122" s="834"/>
      <c r="AG122" s="834"/>
      <c r="AH122" s="834"/>
      <c r="AI122" s="834"/>
      <c r="AJ122" s="834"/>
      <c r="AK122" s="834"/>
      <c r="AL122" s="834"/>
      <c r="AM122" s="834"/>
      <c r="AN122" s="834"/>
      <c r="AO122" s="834"/>
      <c r="AP122" s="834"/>
      <c r="AQ122" s="834"/>
      <c r="AR122" s="834"/>
      <c r="AS122" s="834"/>
      <c r="AT122" s="834"/>
      <c r="AU122" s="834"/>
      <c r="AV122" s="834"/>
      <c r="AW122" s="834"/>
      <c r="AX122" s="834"/>
      <c r="AY122" s="834"/>
      <c r="AZ122" s="834"/>
      <c r="BA122" s="834"/>
      <c r="BB122" s="834"/>
      <c r="BC122" s="834"/>
      <c r="BD122" s="834"/>
      <c r="BE122" s="834"/>
      <c r="BF122" s="834"/>
      <c r="BG122" s="834"/>
      <c r="BH122" s="834"/>
      <c r="BI122" s="834"/>
      <c r="BJ122" s="834"/>
      <c r="BK122" s="834"/>
      <c r="BL122" s="834"/>
      <c r="BM122" s="834"/>
      <c r="BN122" s="834"/>
      <c r="BO122" s="834"/>
      <c r="BP122" s="834"/>
      <c r="BQ122" s="834"/>
      <c r="BR122" s="834"/>
      <c r="BS122" s="834"/>
    </row>
  </sheetData>
  <sheetProtection password="F408" sheet="1" objects="1" scenarios="1" selectLockedCells="1"/>
  <mergeCells count="35">
    <mergeCell ref="AO82:AP82"/>
    <mergeCell ref="AL57:AR57"/>
    <mergeCell ref="AL59:AM59"/>
    <mergeCell ref="AF40:AZ40"/>
    <mergeCell ref="AF45:AZ45"/>
    <mergeCell ref="AL55:AR55"/>
    <mergeCell ref="AG65:AP65"/>
    <mergeCell ref="AG67:AP67"/>
    <mergeCell ref="AG69:AP69"/>
    <mergeCell ref="AO80:AU80"/>
    <mergeCell ref="AO78:AU78"/>
    <mergeCell ref="BP34:BR34"/>
    <mergeCell ref="AQ28:AW28"/>
    <mergeCell ref="BB34:BD34"/>
    <mergeCell ref="AB31:BJ31"/>
    <mergeCell ref="AB34:AZ34"/>
    <mergeCell ref="BL34:BN34"/>
    <mergeCell ref="AB2:BS2"/>
    <mergeCell ref="AQ22:AW22"/>
    <mergeCell ref="AQ24:AW24"/>
    <mergeCell ref="AQ26:AW26"/>
    <mergeCell ref="BL8:BN8"/>
    <mergeCell ref="AE6:AZ6"/>
    <mergeCell ref="AE4:AZ4"/>
    <mergeCell ref="AB8:AZ8"/>
    <mergeCell ref="AN117:AO117"/>
    <mergeCell ref="AB120:BS122"/>
    <mergeCell ref="BB8:BD8"/>
    <mergeCell ref="BP8:BR8"/>
    <mergeCell ref="AB111:AZ111"/>
    <mergeCell ref="BB111:BD111"/>
    <mergeCell ref="BL111:BN111"/>
    <mergeCell ref="BP111:BR111"/>
    <mergeCell ref="AB108:BJ108"/>
    <mergeCell ref="AO86:AP86"/>
  </mergeCells>
  <printOptions horizontalCentered="1"/>
  <pageMargins left="0.1968503937007874" right="0.1968503937007874" top="0.24" bottom="0.33" header="0.17" footer="0.17"/>
  <pageSetup horizontalDpi="600" verticalDpi="600" orientation="portrait" paperSize="9" scale="57" r:id="rId4"/>
  <headerFooter alignWithMargins="0">
    <oddFooter>&amp;L&amp;9Crédit d'impôt jeu vidéo - &amp;A&amp;C&amp;9&amp;P/&amp;N&amp;R&amp;9&amp;D</oddFooter>
  </headerFooter>
  <legacyDrawing r:id="rId3"/>
  <oleObjects>
    <oleObject progId="Word.Document.8" shapeId="11014694" r:id="rId2"/>
  </oleObjects>
</worksheet>
</file>

<file path=xl/worksheets/sheet13.xml><?xml version="1.0" encoding="utf-8"?>
<worksheet xmlns="http://schemas.openxmlformats.org/spreadsheetml/2006/main" xmlns:r="http://schemas.openxmlformats.org/officeDocument/2006/relationships">
  <sheetPr codeName="Feuil3"/>
  <dimension ref="B1:AK68"/>
  <sheetViews>
    <sheetView showGridLines="0" zoomScaleSheetLayoutView="100" zoomScalePageLayoutView="0" workbookViewId="0" topLeftCell="A1">
      <selection activeCell="C57" sqref="C57"/>
    </sheetView>
  </sheetViews>
  <sheetFormatPr defaultColWidth="11.421875" defaultRowHeight="12.75"/>
  <cols>
    <col min="1" max="22" width="3.7109375" style="566" customWidth="1"/>
    <col min="23" max="23" width="1.8515625" style="566" customWidth="1"/>
    <col min="24" max="26" width="3.7109375" style="566" hidden="1" customWidth="1"/>
    <col min="27" max="30" width="3.7109375" style="566" customWidth="1"/>
    <col min="31" max="31" width="2.28125" style="566" customWidth="1"/>
    <col min="32" max="32" width="4.28125" style="566" customWidth="1"/>
    <col min="33" max="34" width="3.7109375" style="566" customWidth="1"/>
    <col min="35" max="35" width="2.28125" style="566" customWidth="1"/>
    <col min="36" max="36" width="3.7109375" style="566" customWidth="1"/>
    <col min="37" max="16384" width="10.8515625" style="566" customWidth="1"/>
  </cols>
  <sheetData>
    <row r="1" ht="69.75" customHeight="1">
      <c r="AF1" s="567"/>
    </row>
    <row r="2" ht="12" customHeight="1"/>
    <row r="3" spans="2:37" ht="39.75" customHeight="1" thickBot="1">
      <c r="B3" s="851" t="s">
        <v>313</v>
      </c>
      <c r="C3" s="852"/>
      <c r="D3" s="852"/>
      <c r="E3" s="852"/>
      <c r="F3" s="852"/>
      <c r="G3" s="852"/>
      <c r="H3" s="852"/>
      <c r="I3" s="852"/>
      <c r="J3" s="852"/>
      <c r="K3" s="852"/>
      <c r="L3" s="852"/>
      <c r="M3" s="852"/>
      <c r="N3" s="852"/>
      <c r="O3" s="852"/>
      <c r="P3" s="852"/>
      <c r="Q3" s="852"/>
      <c r="R3" s="852"/>
      <c r="S3" s="852"/>
      <c r="T3" s="852"/>
      <c r="U3" s="852"/>
      <c r="V3" s="852"/>
      <c r="W3" s="852"/>
      <c r="X3" s="852"/>
      <c r="Y3" s="852"/>
      <c r="Z3" s="852"/>
      <c r="AA3" s="852"/>
      <c r="AB3" s="852"/>
      <c r="AC3" s="852"/>
      <c r="AD3" s="852"/>
      <c r="AE3" s="852"/>
      <c r="AF3" s="852"/>
      <c r="AG3" s="852"/>
      <c r="AH3" s="852"/>
      <c r="AI3" s="853"/>
      <c r="AK3" s="568"/>
    </row>
    <row r="4" ht="12" customHeight="1"/>
    <row r="5" spans="2:18" s="571" customFormat="1" ht="12.75">
      <c r="B5" s="569"/>
      <c r="C5" s="570"/>
      <c r="H5" s="572"/>
      <c r="I5" s="572"/>
      <c r="J5" s="572"/>
      <c r="K5" s="572"/>
      <c r="L5" s="572"/>
      <c r="M5" s="572"/>
      <c r="N5" s="572"/>
      <c r="O5" s="572"/>
      <c r="P5" s="572"/>
      <c r="Q5" s="572"/>
      <c r="R5" s="572"/>
    </row>
    <row r="6" spans="2:36" ht="61.5" customHeight="1" thickBot="1">
      <c r="B6" s="569" t="s">
        <v>47</v>
      </c>
      <c r="AF6" s="854" t="s">
        <v>407</v>
      </c>
      <c r="AG6" s="855"/>
      <c r="AH6" s="856"/>
      <c r="AI6" s="573"/>
      <c r="AJ6" s="574"/>
    </row>
    <row r="7" spans="3:22" s="571" customFormat="1" ht="12">
      <c r="C7" s="570"/>
      <c r="K7" s="570"/>
      <c r="L7" s="570"/>
      <c r="M7" s="570"/>
      <c r="N7" s="570"/>
      <c r="O7" s="570"/>
      <c r="P7" s="570"/>
      <c r="Q7" s="570"/>
      <c r="R7" s="570"/>
      <c r="S7" s="570"/>
      <c r="T7" s="570"/>
      <c r="U7" s="570"/>
      <c r="V7" s="570"/>
    </row>
    <row r="8" spans="2:30" ht="12.75">
      <c r="B8" s="575" t="s">
        <v>66</v>
      </c>
      <c r="C8" s="575" t="s">
        <v>48</v>
      </c>
      <c r="D8" s="576"/>
      <c r="E8" s="576"/>
      <c r="F8" s="576"/>
      <c r="G8" s="576"/>
      <c r="H8" s="576"/>
      <c r="I8" s="576"/>
      <c r="J8" s="576"/>
      <c r="K8" s="575"/>
      <c r="L8" s="575"/>
      <c r="M8" s="575"/>
      <c r="N8" s="575"/>
      <c r="O8" s="575"/>
      <c r="P8" s="575"/>
      <c r="Q8" s="575"/>
      <c r="R8" s="575"/>
      <c r="S8" s="575"/>
      <c r="T8" s="575"/>
      <c r="U8" s="575"/>
      <c r="V8" s="575"/>
      <c r="W8" s="576"/>
      <c r="X8" s="576"/>
      <c r="Y8" s="576"/>
      <c r="Z8" s="576"/>
      <c r="AA8" s="576"/>
      <c r="AB8" s="576"/>
      <c r="AC8" s="576"/>
      <c r="AD8" s="576"/>
    </row>
    <row r="9" spans="11:22" s="571" customFormat="1" ht="12">
      <c r="K9" s="570"/>
      <c r="L9" s="570"/>
      <c r="M9" s="570"/>
      <c r="N9" s="570"/>
      <c r="O9" s="570"/>
      <c r="P9" s="570"/>
      <c r="Q9" s="570"/>
      <c r="R9" s="570"/>
      <c r="S9" s="570"/>
      <c r="T9" s="570"/>
      <c r="U9" s="570"/>
      <c r="V9" s="570"/>
    </row>
    <row r="10" spans="3:33" ht="12.75">
      <c r="C10" s="566" t="s">
        <v>260</v>
      </c>
      <c r="H10" s="577"/>
      <c r="I10" s="577"/>
      <c r="J10" s="577"/>
      <c r="K10" s="577"/>
      <c r="L10" s="577"/>
      <c r="M10" s="577"/>
      <c r="N10" s="577"/>
      <c r="O10" s="577"/>
      <c r="P10" s="577"/>
      <c r="Q10" s="577"/>
      <c r="R10" s="577"/>
      <c r="AG10" s="578">
        <v>2</v>
      </c>
    </row>
    <row r="11" spans="8:18" s="571" customFormat="1" ht="4.5" customHeight="1">
      <c r="H11" s="572"/>
      <c r="I11" s="572"/>
      <c r="J11" s="572"/>
      <c r="K11" s="572"/>
      <c r="L11" s="572"/>
      <c r="M11" s="572"/>
      <c r="N11" s="572"/>
      <c r="O11" s="572"/>
      <c r="P11" s="572"/>
      <c r="Q11" s="572"/>
      <c r="R11" s="572"/>
    </row>
    <row r="12" spans="3:21" ht="12.75">
      <c r="C12" s="566" t="s">
        <v>408</v>
      </c>
      <c r="F12" s="857"/>
      <c r="G12" s="857"/>
      <c r="H12" s="857"/>
      <c r="I12" s="857"/>
      <c r="J12" s="857"/>
      <c r="K12" s="857"/>
      <c r="L12" s="857"/>
      <c r="M12" s="857"/>
      <c r="N12" s="857"/>
      <c r="O12" s="857"/>
      <c r="P12" s="857"/>
      <c r="Q12" s="857"/>
      <c r="R12" s="857"/>
      <c r="S12" s="857"/>
      <c r="T12" s="857"/>
      <c r="U12" s="857"/>
    </row>
    <row r="13" spans="8:22" s="571" customFormat="1" ht="4.5" customHeight="1">
      <c r="H13" s="570"/>
      <c r="I13" s="570"/>
      <c r="J13" s="570"/>
      <c r="K13" s="570"/>
      <c r="L13" s="570"/>
      <c r="M13" s="570"/>
      <c r="N13" s="570"/>
      <c r="O13" s="570"/>
      <c r="P13" s="570"/>
      <c r="Q13" s="570"/>
      <c r="R13" s="570"/>
      <c r="S13" s="570"/>
      <c r="T13" s="570"/>
      <c r="U13" s="570"/>
      <c r="V13" s="570"/>
    </row>
    <row r="14" spans="3:22" s="571" customFormat="1" ht="12">
      <c r="C14" s="580" t="s">
        <v>149</v>
      </c>
      <c r="K14" s="570"/>
      <c r="L14" s="570"/>
      <c r="M14" s="570"/>
      <c r="N14" s="570"/>
      <c r="O14" s="570"/>
      <c r="P14" s="570"/>
      <c r="Q14" s="570"/>
      <c r="R14" s="570"/>
      <c r="S14" s="570"/>
      <c r="T14" s="570"/>
      <c r="U14" s="570"/>
      <c r="V14" s="570"/>
    </row>
    <row r="15" spans="3:33" ht="27.75" customHeight="1">
      <c r="C15" s="858" t="s">
        <v>409</v>
      </c>
      <c r="D15" s="858"/>
      <c r="E15" s="858"/>
      <c r="F15" s="858"/>
      <c r="G15" s="858"/>
      <c r="H15" s="858"/>
      <c r="I15" s="858"/>
      <c r="J15" s="858"/>
      <c r="K15" s="858"/>
      <c r="L15" s="858"/>
      <c r="M15" s="858"/>
      <c r="N15" s="858"/>
      <c r="O15" s="858"/>
      <c r="P15" s="858"/>
      <c r="Q15" s="858"/>
      <c r="R15" s="858"/>
      <c r="S15" s="858"/>
      <c r="T15" s="858"/>
      <c r="U15" s="858"/>
      <c r="V15" s="858"/>
      <c r="AG15" s="582"/>
    </row>
    <row r="16" s="571" customFormat="1" ht="4.5" customHeight="1"/>
    <row r="17" spans="3:33" ht="12.75">
      <c r="C17" s="566" t="s">
        <v>410</v>
      </c>
      <c r="F17" s="857"/>
      <c r="G17" s="857"/>
      <c r="H17" s="857"/>
      <c r="I17" s="857"/>
      <c r="J17" s="857"/>
      <c r="K17" s="857"/>
      <c r="L17" s="857"/>
      <c r="M17" s="857"/>
      <c r="N17" s="857"/>
      <c r="O17" s="857"/>
      <c r="P17" s="857"/>
      <c r="Q17" s="857"/>
      <c r="R17" s="857"/>
      <c r="S17" s="857"/>
      <c r="T17" s="857"/>
      <c r="U17" s="857"/>
      <c r="AG17" s="578">
        <v>2</v>
      </c>
    </row>
    <row r="18" s="571" customFormat="1" ht="4.5" customHeight="1"/>
    <row r="19" spans="9:14" s="571" customFormat="1" ht="12">
      <c r="I19" s="570"/>
      <c r="J19" s="570"/>
      <c r="K19" s="570"/>
      <c r="L19" s="570"/>
      <c r="M19" s="570"/>
      <c r="N19" s="570"/>
    </row>
    <row r="20" s="571" customFormat="1" ht="4.5" customHeight="1"/>
    <row r="21" spans="2:30" ht="12.75">
      <c r="B21" s="575" t="s">
        <v>67</v>
      </c>
      <c r="C21" s="575" t="s">
        <v>49</v>
      </c>
      <c r="D21" s="576"/>
      <c r="E21" s="576"/>
      <c r="F21" s="576"/>
      <c r="G21" s="576"/>
      <c r="H21" s="575"/>
      <c r="I21" s="575"/>
      <c r="J21" s="575"/>
      <c r="K21" s="575"/>
      <c r="L21" s="575"/>
      <c r="M21" s="575"/>
      <c r="N21" s="576"/>
      <c r="O21" s="576"/>
      <c r="P21" s="576"/>
      <c r="Q21" s="576"/>
      <c r="R21" s="576"/>
      <c r="S21" s="576"/>
      <c r="T21" s="576"/>
      <c r="U21" s="576"/>
      <c r="V21" s="576"/>
      <c r="W21" s="576"/>
      <c r="X21" s="576"/>
      <c r="Y21" s="576"/>
      <c r="Z21" s="576"/>
      <c r="AA21" s="576"/>
      <c r="AB21" s="576"/>
      <c r="AC21" s="576"/>
      <c r="AD21" s="576"/>
    </row>
    <row r="22" ht="12.75"/>
    <row r="23" spans="3:33" ht="12" customHeight="1">
      <c r="C23" s="859" t="s">
        <v>429</v>
      </c>
      <c r="D23" s="859"/>
      <c r="E23" s="859"/>
      <c r="F23" s="859"/>
      <c r="G23" s="859"/>
      <c r="H23" s="859"/>
      <c r="I23" s="859"/>
      <c r="J23" s="859"/>
      <c r="K23" s="859"/>
      <c r="L23" s="859"/>
      <c r="M23" s="859"/>
      <c r="N23" s="859"/>
      <c r="O23" s="859"/>
      <c r="P23" s="859"/>
      <c r="Q23" s="859"/>
      <c r="R23" s="859"/>
      <c r="S23" s="859"/>
      <c r="T23" s="859"/>
      <c r="U23" s="859"/>
      <c r="V23" s="859"/>
      <c r="AG23" s="578">
        <v>2</v>
      </c>
    </row>
    <row r="24" spans="3:14" s="571" customFormat="1" ht="12.75">
      <c r="C24" s="583" t="s">
        <v>411</v>
      </c>
      <c r="I24" s="570"/>
      <c r="J24" s="570"/>
      <c r="K24" s="570"/>
      <c r="L24" s="570"/>
      <c r="M24" s="570"/>
      <c r="N24" s="570"/>
    </row>
    <row r="25" s="571" customFormat="1" ht="4.5" customHeight="1"/>
    <row r="26" spans="2:30" ht="12.75">
      <c r="B26" s="575" t="s">
        <v>71</v>
      </c>
      <c r="C26" s="575" t="s">
        <v>50</v>
      </c>
      <c r="D26" s="576"/>
      <c r="E26" s="576"/>
      <c r="F26" s="576"/>
      <c r="G26" s="576"/>
      <c r="H26" s="575"/>
      <c r="I26" s="575"/>
      <c r="J26" s="575"/>
      <c r="K26" s="575"/>
      <c r="L26" s="575"/>
      <c r="M26" s="575"/>
      <c r="N26" s="576"/>
      <c r="O26" s="576"/>
      <c r="P26" s="576"/>
      <c r="Q26" s="576"/>
      <c r="R26" s="576"/>
      <c r="S26" s="576"/>
      <c r="T26" s="576"/>
      <c r="U26" s="576"/>
      <c r="V26" s="576"/>
      <c r="W26" s="576"/>
      <c r="X26" s="576"/>
      <c r="Y26" s="576"/>
      <c r="Z26" s="576"/>
      <c r="AA26" s="576"/>
      <c r="AB26" s="576"/>
      <c r="AC26" s="576"/>
      <c r="AD26" s="576"/>
    </row>
    <row r="27" ht="12.75"/>
    <row r="28" spans="3:33" ht="13.5" customHeight="1">
      <c r="C28" s="858" t="s">
        <v>432</v>
      </c>
      <c r="D28" s="858"/>
      <c r="E28" s="858"/>
      <c r="F28" s="858"/>
      <c r="G28" s="858"/>
      <c r="H28" s="858"/>
      <c r="I28" s="858"/>
      <c r="J28" s="858"/>
      <c r="K28" s="858"/>
      <c r="L28" s="858"/>
      <c r="M28" s="858"/>
      <c r="N28" s="858"/>
      <c r="O28" s="858"/>
      <c r="P28" s="858"/>
      <c r="Q28" s="858"/>
      <c r="R28" s="858"/>
      <c r="S28" s="858"/>
      <c r="T28" s="858"/>
      <c r="U28" s="858"/>
      <c r="V28" s="858"/>
      <c r="AG28" s="578">
        <v>2</v>
      </c>
    </row>
    <row r="29" spans="3:33" ht="14.25" customHeight="1">
      <c r="C29" s="583" t="s">
        <v>412</v>
      </c>
      <c r="D29" s="581"/>
      <c r="E29" s="581"/>
      <c r="F29" s="581"/>
      <c r="G29" s="581"/>
      <c r="H29" s="581"/>
      <c r="I29" s="581"/>
      <c r="J29" s="581"/>
      <c r="K29" s="581"/>
      <c r="L29" s="581"/>
      <c r="M29" s="581"/>
      <c r="N29" s="581"/>
      <c r="O29" s="581"/>
      <c r="P29" s="581"/>
      <c r="Q29" s="581"/>
      <c r="R29" s="581"/>
      <c r="S29" s="581"/>
      <c r="T29" s="581"/>
      <c r="U29" s="581"/>
      <c r="V29" s="581"/>
      <c r="AG29" s="582"/>
    </row>
    <row r="30" ht="9" customHeight="1"/>
    <row r="31" spans="3:33" ht="13.5" customHeight="1">
      <c r="C31" s="864" t="s">
        <v>433</v>
      </c>
      <c r="D31" s="864"/>
      <c r="E31" s="864"/>
      <c r="F31" s="864"/>
      <c r="G31" s="864"/>
      <c r="H31" s="864"/>
      <c r="I31" s="864"/>
      <c r="J31" s="864"/>
      <c r="K31" s="864"/>
      <c r="L31" s="864"/>
      <c r="M31" s="864"/>
      <c r="N31" s="864"/>
      <c r="O31" s="864"/>
      <c r="P31" s="864"/>
      <c r="Q31" s="864"/>
      <c r="R31" s="864"/>
      <c r="S31" s="864"/>
      <c r="T31" s="864"/>
      <c r="U31" s="864"/>
      <c r="V31" s="864"/>
      <c r="AG31" s="578">
        <v>2</v>
      </c>
    </row>
    <row r="32" spans="3:33" ht="12" customHeight="1">
      <c r="C32" s="583" t="s">
        <v>412</v>
      </c>
      <c r="D32" s="584"/>
      <c r="E32" s="584"/>
      <c r="F32" s="584"/>
      <c r="G32" s="584"/>
      <c r="H32" s="584"/>
      <c r="I32" s="584"/>
      <c r="J32" s="584"/>
      <c r="K32" s="584"/>
      <c r="L32" s="584"/>
      <c r="M32" s="584"/>
      <c r="N32" s="584"/>
      <c r="O32" s="584"/>
      <c r="P32" s="584"/>
      <c r="Q32" s="584"/>
      <c r="R32" s="584"/>
      <c r="S32" s="584"/>
      <c r="T32" s="584"/>
      <c r="U32" s="584"/>
      <c r="V32" s="584"/>
      <c r="AG32" s="582"/>
    </row>
    <row r="33" spans="3:33" ht="12" customHeight="1">
      <c r="C33" s="583"/>
      <c r="D33" s="584"/>
      <c r="E33" s="584"/>
      <c r="F33" s="584"/>
      <c r="G33" s="584"/>
      <c r="H33" s="584"/>
      <c r="I33" s="584"/>
      <c r="J33" s="584"/>
      <c r="K33" s="584"/>
      <c r="L33" s="584"/>
      <c r="M33" s="584"/>
      <c r="N33" s="584"/>
      <c r="O33" s="584"/>
      <c r="P33" s="584"/>
      <c r="Q33" s="584"/>
      <c r="R33" s="584"/>
      <c r="S33" s="584"/>
      <c r="T33" s="584"/>
      <c r="U33" s="584"/>
      <c r="V33" s="584"/>
      <c r="AG33" s="582"/>
    </row>
    <row r="34" spans="3:33" ht="13.5" customHeight="1">
      <c r="C34" s="865" t="s">
        <v>434</v>
      </c>
      <c r="D34" s="865"/>
      <c r="E34" s="865"/>
      <c r="F34" s="865"/>
      <c r="G34" s="865"/>
      <c r="H34" s="865"/>
      <c r="I34" s="865"/>
      <c r="J34" s="865"/>
      <c r="K34" s="865"/>
      <c r="L34" s="865"/>
      <c r="M34" s="865"/>
      <c r="N34" s="865"/>
      <c r="O34" s="865"/>
      <c r="P34" s="865"/>
      <c r="Q34" s="865"/>
      <c r="R34" s="865"/>
      <c r="S34" s="865"/>
      <c r="T34" s="585"/>
      <c r="U34" s="585"/>
      <c r="V34" s="861">
        <v>0</v>
      </c>
      <c r="W34" s="861"/>
      <c r="X34" s="861"/>
      <c r="Y34" s="861"/>
      <c r="Z34" s="861"/>
      <c r="AA34" s="861"/>
      <c r="AB34" s="861"/>
      <c r="AC34" s="861"/>
      <c r="AD34" s="861"/>
      <c r="AG34" s="578">
        <v>2</v>
      </c>
    </row>
    <row r="35" spans="3:33" ht="37.5" customHeight="1">
      <c r="C35" s="865" t="s">
        <v>431</v>
      </c>
      <c r="D35" s="865"/>
      <c r="E35" s="865"/>
      <c r="F35" s="865"/>
      <c r="G35" s="865"/>
      <c r="H35" s="865"/>
      <c r="I35" s="865"/>
      <c r="J35" s="865"/>
      <c r="K35" s="865"/>
      <c r="L35" s="865"/>
      <c r="M35" s="865"/>
      <c r="N35" s="865"/>
      <c r="O35" s="865"/>
      <c r="P35" s="865"/>
      <c r="Q35" s="865"/>
      <c r="R35" s="865"/>
      <c r="S35" s="865"/>
      <c r="T35" s="585"/>
      <c r="U35" s="585"/>
      <c r="V35" s="585"/>
      <c r="AG35" s="582"/>
    </row>
    <row r="36" ht="7.5" customHeight="1"/>
    <row r="37" ht="4.5" customHeight="1"/>
    <row r="38" spans="3:33" ht="12.75">
      <c r="C38" s="860" t="s">
        <v>435</v>
      </c>
      <c r="D38" s="860"/>
      <c r="E38" s="860"/>
      <c r="F38" s="860"/>
      <c r="G38" s="860"/>
      <c r="H38" s="860"/>
      <c r="I38" s="860"/>
      <c r="J38" s="860"/>
      <c r="K38" s="860"/>
      <c r="L38" s="860"/>
      <c r="M38" s="860"/>
      <c r="N38" s="860"/>
      <c r="O38" s="860"/>
      <c r="P38" s="860"/>
      <c r="Q38" s="860"/>
      <c r="R38" s="860"/>
      <c r="U38" s="586"/>
      <c r="V38" s="579"/>
      <c r="W38" s="579"/>
      <c r="X38" s="579"/>
      <c r="Y38" s="579"/>
      <c r="Z38" s="579"/>
      <c r="AA38" s="579"/>
      <c r="AB38" s="579"/>
      <c r="AC38" s="579"/>
      <c r="AD38" s="579"/>
      <c r="AG38" s="578">
        <v>1</v>
      </c>
    </row>
    <row r="39" spans="11:27" ht="4.5" customHeight="1">
      <c r="K39" s="569"/>
      <c r="L39" s="569"/>
      <c r="M39" s="569"/>
      <c r="N39" s="569"/>
      <c r="O39" s="569"/>
      <c r="U39" s="569"/>
      <c r="V39" s="569"/>
      <c r="W39" s="569"/>
      <c r="X39" s="569"/>
      <c r="Y39" s="569"/>
      <c r="Z39" s="569"/>
      <c r="AA39" s="569"/>
    </row>
    <row r="40" spans="11:30" ht="12.75">
      <c r="K40" s="569"/>
      <c r="L40" s="569"/>
      <c r="M40" s="569"/>
      <c r="N40" s="569"/>
      <c r="O40" s="569"/>
      <c r="U40" s="586"/>
      <c r="V40" s="579"/>
      <c r="W40" s="579"/>
      <c r="X40" s="579"/>
      <c r="Y40" s="579"/>
      <c r="Z40" s="579"/>
      <c r="AA40" s="579"/>
      <c r="AB40" s="579"/>
      <c r="AC40" s="579"/>
      <c r="AD40" s="579"/>
    </row>
    <row r="41" spans="11:27" ht="4.5" customHeight="1">
      <c r="K41" s="569"/>
      <c r="L41" s="569"/>
      <c r="M41" s="569"/>
      <c r="N41" s="569"/>
      <c r="O41" s="569"/>
      <c r="U41" s="569"/>
      <c r="V41" s="569"/>
      <c r="W41" s="569"/>
      <c r="X41" s="569"/>
      <c r="Y41" s="569"/>
      <c r="Z41" s="569"/>
      <c r="AA41" s="569"/>
    </row>
    <row r="42" spans="21:30" ht="12.75">
      <c r="U42" s="586"/>
      <c r="V42" s="579"/>
      <c r="W42" s="579"/>
      <c r="X42" s="579"/>
      <c r="Y42" s="579"/>
      <c r="Z42" s="579"/>
      <c r="AA42" s="579"/>
      <c r="AB42" s="579"/>
      <c r="AC42" s="579"/>
      <c r="AD42" s="579"/>
    </row>
    <row r="43" spans="11:15" ht="4.5" customHeight="1">
      <c r="K43" s="569"/>
      <c r="L43" s="569"/>
      <c r="M43" s="569"/>
      <c r="N43" s="569"/>
      <c r="O43" s="569"/>
    </row>
    <row r="44" ht="12.75"/>
    <row r="45" spans="11:22" ht="4.5" customHeight="1">
      <c r="K45" s="569"/>
      <c r="L45" s="569"/>
      <c r="M45" s="569"/>
      <c r="N45" s="569"/>
      <c r="O45" s="569"/>
      <c r="P45" s="569"/>
      <c r="Q45" s="569"/>
      <c r="R45" s="569"/>
      <c r="S45" s="569"/>
      <c r="T45" s="569"/>
      <c r="U45" s="569"/>
      <c r="V45" s="569"/>
    </row>
    <row r="46" spans="2:30" ht="12.75">
      <c r="B46" s="575" t="s">
        <v>127</v>
      </c>
      <c r="C46" s="575" t="s">
        <v>51</v>
      </c>
      <c r="D46" s="576"/>
      <c r="E46" s="576"/>
      <c r="F46" s="576"/>
      <c r="G46" s="576"/>
      <c r="H46" s="575"/>
      <c r="I46" s="575"/>
      <c r="J46" s="575"/>
      <c r="K46" s="575"/>
      <c r="L46" s="575"/>
      <c r="M46" s="575"/>
      <c r="N46" s="576"/>
      <c r="O46" s="576"/>
      <c r="P46" s="576"/>
      <c r="Q46" s="576"/>
      <c r="R46" s="576"/>
      <c r="S46" s="576"/>
      <c r="T46" s="576"/>
      <c r="U46" s="576"/>
      <c r="V46" s="576"/>
      <c r="W46" s="576"/>
      <c r="X46" s="576"/>
      <c r="Y46" s="576"/>
      <c r="Z46" s="576"/>
      <c r="AA46" s="576"/>
      <c r="AB46" s="576"/>
      <c r="AC46" s="576"/>
      <c r="AD46" s="576"/>
    </row>
    <row r="47" ht="12.75"/>
    <row r="48" spans="3:33" ht="12.75">
      <c r="C48" s="566" t="s">
        <v>151</v>
      </c>
      <c r="I48" s="569"/>
      <c r="K48" s="569"/>
      <c r="L48" s="569"/>
      <c r="M48" s="569"/>
      <c r="N48" s="569"/>
      <c r="Q48" s="569"/>
      <c r="U48" s="586"/>
      <c r="V48" s="861">
        <v>0</v>
      </c>
      <c r="W48" s="861"/>
      <c r="X48" s="861"/>
      <c r="Y48" s="861"/>
      <c r="Z48" s="861"/>
      <c r="AA48" s="861"/>
      <c r="AB48" s="861"/>
      <c r="AC48" s="861"/>
      <c r="AD48" s="861"/>
      <c r="AG48" s="578">
        <v>3</v>
      </c>
    </row>
    <row r="49" spans="11:22" ht="4.5" customHeight="1">
      <c r="K49" s="569"/>
      <c r="L49" s="569"/>
      <c r="M49" s="569"/>
      <c r="N49" s="569"/>
      <c r="O49" s="569"/>
      <c r="P49" s="569"/>
      <c r="Q49" s="569"/>
      <c r="R49" s="569"/>
      <c r="S49" s="569"/>
      <c r="T49" s="569"/>
      <c r="U49" s="569"/>
      <c r="V49" s="569"/>
    </row>
    <row r="50" spans="3:30" ht="12.75">
      <c r="C50" s="566" t="s">
        <v>169</v>
      </c>
      <c r="AB50" s="862"/>
      <c r="AC50" s="862"/>
      <c r="AD50" s="862"/>
    </row>
    <row r="51" spans="3:33" ht="12.75">
      <c r="C51" s="566" t="s">
        <v>170</v>
      </c>
      <c r="V51" s="863"/>
      <c r="W51" s="863"/>
      <c r="AB51" s="569"/>
      <c r="AC51" s="569"/>
      <c r="AD51" s="569"/>
      <c r="AF51" s="587" t="s">
        <v>150</v>
      </c>
      <c r="AG51" s="578">
        <v>2</v>
      </c>
    </row>
    <row r="52" ht="6" customHeight="1"/>
    <row r="53" spans="9:14" s="571" customFormat="1" ht="11.25">
      <c r="I53" s="570"/>
      <c r="J53" s="570"/>
      <c r="K53" s="570"/>
      <c r="L53" s="570"/>
      <c r="M53" s="570"/>
      <c r="N53" s="570"/>
    </row>
    <row r="54" spans="2:30" ht="12.75">
      <c r="B54" s="575" t="s">
        <v>77</v>
      </c>
      <c r="C54" s="575" t="s">
        <v>53</v>
      </c>
      <c r="D54" s="576"/>
      <c r="E54" s="576"/>
      <c r="F54" s="576"/>
      <c r="G54" s="576"/>
      <c r="H54" s="575"/>
      <c r="I54" s="575"/>
      <c r="J54" s="575"/>
      <c r="K54" s="575"/>
      <c r="L54" s="575"/>
      <c r="M54" s="575"/>
      <c r="N54" s="576"/>
      <c r="O54" s="576"/>
      <c r="P54" s="576"/>
      <c r="Q54" s="576"/>
      <c r="R54" s="576"/>
      <c r="S54" s="576"/>
      <c r="T54" s="576"/>
      <c r="U54" s="576"/>
      <c r="V54" s="576"/>
      <c r="W54" s="576"/>
      <c r="X54" s="576"/>
      <c r="Y54" s="576"/>
      <c r="Z54" s="576"/>
      <c r="AA54" s="576"/>
      <c r="AB54" s="576"/>
      <c r="AC54" s="576"/>
      <c r="AD54" s="576"/>
    </row>
    <row r="56" spans="3:33" ht="12.75">
      <c r="C56" s="566" t="s">
        <v>436</v>
      </c>
      <c r="I56" s="569"/>
      <c r="J56" s="569"/>
      <c r="K56" s="569"/>
      <c r="L56" s="569"/>
      <c r="M56" s="569"/>
      <c r="N56" s="569"/>
      <c r="U56" s="588"/>
      <c r="AF56" s="587" t="s">
        <v>150</v>
      </c>
      <c r="AG56" s="578">
        <v>4</v>
      </c>
    </row>
    <row r="57" spans="11:22" ht="4.5" customHeight="1">
      <c r="K57" s="569"/>
      <c r="L57" s="569"/>
      <c r="M57" s="569"/>
      <c r="N57" s="569"/>
      <c r="O57" s="569"/>
      <c r="P57" s="569"/>
      <c r="Q57" s="569"/>
      <c r="R57" s="569"/>
      <c r="S57" s="569"/>
      <c r="T57" s="569"/>
      <c r="U57" s="569"/>
      <c r="V57" s="569"/>
    </row>
    <row r="58" spans="3:19" ht="12.75">
      <c r="C58" s="589"/>
      <c r="D58" s="566" t="s">
        <v>413</v>
      </c>
      <c r="R58" s="589"/>
      <c r="S58" s="566" t="s">
        <v>414</v>
      </c>
    </row>
    <row r="59" ht="4.5" customHeight="1"/>
    <row r="60" spans="3:19" ht="12.75">
      <c r="C60" s="589"/>
      <c r="D60" s="566" t="s">
        <v>415</v>
      </c>
      <c r="R60" s="589"/>
      <c r="S60" s="566" t="s">
        <v>416</v>
      </c>
    </row>
    <row r="61" ht="4.5" customHeight="1"/>
    <row r="62" spans="3:19" ht="12.75">
      <c r="C62" s="589"/>
      <c r="D62" s="566" t="s">
        <v>417</v>
      </c>
      <c r="R62" s="589"/>
      <c r="S62" s="566" t="s">
        <v>418</v>
      </c>
    </row>
    <row r="63" ht="4.5" customHeight="1"/>
    <row r="64" spans="3:19" ht="12.75">
      <c r="C64" s="589"/>
      <c r="D64" s="566" t="s">
        <v>419</v>
      </c>
      <c r="R64" s="589"/>
      <c r="S64" s="566" t="s">
        <v>420</v>
      </c>
    </row>
    <row r="65" ht="4.5" customHeight="1"/>
    <row r="66" spans="3:19" ht="12.75">
      <c r="C66" s="589"/>
      <c r="D66" s="566" t="s">
        <v>421</v>
      </c>
      <c r="R66" s="589"/>
      <c r="S66" s="566" t="s">
        <v>28</v>
      </c>
    </row>
    <row r="67" ht="4.5" customHeight="1"/>
    <row r="68" spans="3:4" ht="12.75">
      <c r="C68" s="589"/>
      <c r="D68" s="566" t="s">
        <v>422</v>
      </c>
    </row>
    <row r="69" ht="4.5" customHeight="1"/>
    <row r="71" ht="4.5" customHeight="1"/>
    <row r="73" ht="4.5" customHeight="1"/>
    <row r="75" ht="4.5" customHeight="1"/>
    <row r="77" ht="4.5" customHeight="1"/>
  </sheetData>
  <sheetProtection selectLockedCells="1"/>
  <mergeCells count="15">
    <mergeCell ref="C38:R38"/>
    <mergeCell ref="V48:AD48"/>
    <mergeCell ref="AB50:AD50"/>
    <mergeCell ref="V51:W51"/>
    <mergeCell ref="C28:V28"/>
    <mergeCell ref="C31:V31"/>
    <mergeCell ref="C34:S34"/>
    <mergeCell ref="V34:AD34"/>
    <mergeCell ref="C35:S35"/>
    <mergeCell ref="B3:AI3"/>
    <mergeCell ref="AF6:AH6"/>
    <mergeCell ref="F12:U12"/>
    <mergeCell ref="C15:V15"/>
    <mergeCell ref="F17:U17"/>
    <mergeCell ref="C23:V23"/>
  </mergeCells>
  <printOptions horizontalCentered="1"/>
  <pageMargins left="0.1968503937007874" right="0.1968503937007874" top="0.5905511811023623" bottom="0.7874015748031497" header="0.35433070866141736" footer="0.5118110236220472"/>
  <pageSetup horizontalDpi="600" verticalDpi="600" orientation="portrait" paperSize="9" scale="75" r:id="rId4"/>
  <headerFooter alignWithMargins="0">
    <oddFooter>&amp;L&amp;9Crédit d'impôt jeu vidéo - &amp;A&amp;C&amp;9&amp;P/&amp;N&amp;R&amp;9&amp;D</oddFooter>
  </headerFooter>
  <drawing r:id="rId3"/>
  <legacyDrawing r:id="rId2"/>
</worksheet>
</file>

<file path=xl/worksheets/sheet14.xml><?xml version="1.0" encoding="utf-8"?>
<worksheet xmlns="http://schemas.openxmlformats.org/spreadsheetml/2006/main" xmlns:r="http://schemas.openxmlformats.org/officeDocument/2006/relationships">
  <sheetPr codeName="Feuil8">
    <pageSetUpPr fitToPage="1"/>
  </sheetPr>
  <dimension ref="B3:AH78"/>
  <sheetViews>
    <sheetView zoomScalePageLayoutView="0" workbookViewId="0" topLeftCell="A1">
      <selection activeCell="F20" sqref="F20"/>
    </sheetView>
  </sheetViews>
  <sheetFormatPr defaultColWidth="11.421875" defaultRowHeight="12.75"/>
  <cols>
    <col min="1" max="1" width="3.7109375" style="239" customWidth="1"/>
    <col min="2" max="2" width="3.7109375" style="240" customWidth="1"/>
    <col min="3" max="35" width="3.7109375" style="239" customWidth="1"/>
    <col min="36" max="16384" width="11.421875" style="239" customWidth="1"/>
  </cols>
  <sheetData>
    <row r="1" ht="12.75"/>
    <row r="2" ht="66" customHeight="1"/>
    <row r="3" spans="2:33" ht="60.75" customHeight="1" thickBot="1">
      <c r="B3" s="867" t="s">
        <v>247</v>
      </c>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9"/>
    </row>
    <row r="4" spans="3:33" ht="12">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row>
    <row r="5" spans="3:33" ht="12">
      <c r="C5" s="240"/>
      <c r="D5" s="240"/>
      <c r="E5" s="240"/>
      <c r="F5" s="240"/>
      <c r="G5" s="240"/>
      <c r="H5" s="240"/>
      <c r="I5" s="240"/>
      <c r="J5" s="240"/>
      <c r="K5" s="240"/>
      <c r="L5" s="258"/>
      <c r="M5" s="240"/>
      <c r="N5" s="240"/>
      <c r="O5" s="240"/>
      <c r="P5" s="240"/>
      <c r="Q5" s="240"/>
      <c r="R5" s="240"/>
      <c r="S5" s="240"/>
      <c r="T5" s="240"/>
      <c r="U5" s="240"/>
      <c r="V5" s="240"/>
      <c r="W5" s="240"/>
      <c r="X5" s="240"/>
      <c r="Y5" s="240"/>
      <c r="Z5" s="240"/>
      <c r="AA5" s="240"/>
      <c r="AB5" s="240"/>
      <c r="AC5" s="240"/>
      <c r="AD5" s="240"/>
      <c r="AE5" s="240"/>
      <c r="AF5" s="240"/>
      <c r="AG5" s="240"/>
    </row>
    <row r="6" spans="3:33" ht="12">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row>
    <row r="7" spans="3:33" ht="12">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row>
    <row r="8" spans="2:33" ht="12">
      <c r="B8" s="256" t="s">
        <v>246</v>
      </c>
      <c r="C8" s="240"/>
      <c r="D8" s="240"/>
      <c r="E8" s="240"/>
      <c r="F8" s="240"/>
      <c r="G8" s="240"/>
      <c r="H8" s="870"/>
      <c r="I8" s="870"/>
      <c r="J8" s="870"/>
      <c r="K8" s="870"/>
      <c r="L8" s="870"/>
      <c r="M8" s="870"/>
      <c r="N8" s="870"/>
      <c r="O8" s="870"/>
      <c r="P8" s="870"/>
      <c r="Q8" s="870"/>
      <c r="R8" s="870"/>
      <c r="S8" s="870"/>
      <c r="T8" s="870"/>
      <c r="U8" s="870"/>
      <c r="V8" s="870"/>
      <c r="W8" s="240"/>
      <c r="X8" s="240"/>
      <c r="Y8" s="240"/>
      <c r="Z8" s="240"/>
      <c r="AA8" s="240"/>
      <c r="AB8" s="240"/>
      <c r="AC8" s="240"/>
      <c r="AD8" s="240"/>
      <c r="AE8" s="240"/>
      <c r="AF8" s="240"/>
      <c r="AG8" s="240"/>
    </row>
    <row r="9" spans="3:33" ht="12">
      <c r="C9" s="240"/>
      <c r="D9" s="240"/>
      <c r="E9" s="240"/>
      <c r="F9" s="240"/>
      <c r="G9" s="240"/>
      <c r="H9" s="240"/>
      <c r="I9" s="240"/>
      <c r="J9" s="240"/>
      <c r="K9" s="240"/>
      <c r="L9" s="240"/>
      <c r="M9" s="240"/>
      <c r="N9" s="240"/>
      <c r="O9" s="240"/>
      <c r="P9" s="240"/>
      <c r="Q9" s="240"/>
      <c r="R9" s="240"/>
      <c r="S9" s="240"/>
      <c r="T9" s="240"/>
      <c r="U9" s="240"/>
      <c r="V9" s="240"/>
      <c r="W9" s="240"/>
      <c r="X9" s="240"/>
      <c r="Y9" s="240"/>
      <c r="Z9" s="240"/>
      <c r="AA9" s="240"/>
      <c r="AB9" s="240"/>
      <c r="AC9" s="240"/>
      <c r="AD9" s="240"/>
      <c r="AE9" s="240"/>
      <c r="AF9" s="240"/>
      <c r="AG9" s="240"/>
    </row>
    <row r="10" spans="2:33" ht="12">
      <c r="B10" s="256" t="s">
        <v>245</v>
      </c>
      <c r="C10" s="240"/>
      <c r="D10" s="240"/>
      <c r="E10" s="240"/>
      <c r="F10" s="240"/>
      <c r="G10" s="240"/>
      <c r="H10" s="870"/>
      <c r="I10" s="870"/>
      <c r="J10" s="870"/>
      <c r="K10" s="870"/>
      <c r="L10" s="870"/>
      <c r="M10" s="870"/>
      <c r="N10" s="870"/>
      <c r="O10" s="870"/>
      <c r="P10" s="870"/>
      <c r="Q10" s="870"/>
      <c r="R10" s="870"/>
      <c r="S10" s="870"/>
      <c r="T10" s="870"/>
      <c r="U10" s="870"/>
      <c r="V10" s="870"/>
      <c r="W10" s="240"/>
      <c r="X10" s="240"/>
      <c r="Y10" s="240"/>
      <c r="Z10" s="240"/>
      <c r="AA10" s="240"/>
      <c r="AB10" s="240"/>
      <c r="AC10" s="240"/>
      <c r="AD10" s="240"/>
      <c r="AE10" s="240"/>
      <c r="AF10" s="240"/>
      <c r="AG10" s="240"/>
    </row>
    <row r="11" spans="3:33" ht="12">
      <c r="C11" s="240"/>
      <c r="D11" s="240"/>
      <c r="E11" s="240"/>
      <c r="F11" s="240"/>
      <c r="G11" s="240"/>
      <c r="H11" s="240"/>
      <c r="I11" s="240"/>
      <c r="J11" s="240"/>
      <c r="K11" s="240"/>
      <c r="L11" s="240"/>
      <c r="M11" s="240"/>
      <c r="N11" s="240"/>
      <c r="O11" s="240"/>
      <c r="P11" s="240"/>
      <c r="Q11" s="240"/>
      <c r="R11" s="240"/>
      <c r="S11" s="240"/>
      <c r="T11" s="240"/>
      <c r="U11" s="240"/>
      <c r="V11" s="240"/>
      <c r="W11" s="240"/>
      <c r="X11" s="240"/>
      <c r="Y11" s="240"/>
      <c r="Z11" s="240"/>
      <c r="AA11" s="240"/>
      <c r="AB11" s="240"/>
      <c r="AC11" s="240"/>
      <c r="AD11" s="240"/>
      <c r="AE11" s="240"/>
      <c r="AF11" s="240"/>
      <c r="AG11" s="240"/>
    </row>
    <row r="12" spans="2:33" ht="12">
      <c r="B12" s="256" t="s">
        <v>244</v>
      </c>
      <c r="C12" s="240"/>
      <c r="D12" s="240"/>
      <c r="E12" s="240"/>
      <c r="F12" s="240"/>
      <c r="G12" s="240"/>
      <c r="H12" s="866"/>
      <c r="I12" s="866"/>
      <c r="J12" s="866"/>
      <c r="K12" s="866"/>
      <c r="L12" s="866"/>
      <c r="M12" s="866"/>
      <c r="N12" s="866"/>
      <c r="O12" s="866"/>
      <c r="P12" s="866"/>
      <c r="Q12" s="866"/>
      <c r="R12" s="866"/>
      <c r="S12" s="866"/>
      <c r="T12" s="866"/>
      <c r="U12" s="866"/>
      <c r="V12" s="866"/>
      <c r="W12" s="240"/>
      <c r="X12" s="240"/>
      <c r="Y12" s="240"/>
      <c r="Z12" s="240"/>
      <c r="AA12" s="240"/>
      <c r="AB12" s="240"/>
      <c r="AC12" s="240"/>
      <c r="AD12" s="240"/>
      <c r="AE12" s="240"/>
      <c r="AF12" s="240"/>
      <c r="AG12" s="240"/>
    </row>
    <row r="13" spans="3:33" ht="12">
      <c r="C13" s="240"/>
      <c r="D13" s="240"/>
      <c r="E13" s="240"/>
      <c r="F13" s="240"/>
      <c r="G13" s="240"/>
      <c r="H13" s="257"/>
      <c r="I13" s="257"/>
      <c r="J13" s="257"/>
      <c r="K13" s="257"/>
      <c r="L13" s="257"/>
      <c r="M13" s="257"/>
      <c r="N13" s="257"/>
      <c r="O13" s="257"/>
      <c r="P13" s="257"/>
      <c r="Q13" s="257"/>
      <c r="R13" s="257"/>
      <c r="S13" s="257"/>
      <c r="T13" s="257"/>
      <c r="U13" s="257"/>
      <c r="V13" s="257"/>
      <c r="W13" s="240"/>
      <c r="X13" s="240"/>
      <c r="Y13" s="240"/>
      <c r="Z13" s="240"/>
      <c r="AA13" s="240"/>
      <c r="AB13" s="240"/>
      <c r="AC13" s="240"/>
      <c r="AD13" s="240"/>
      <c r="AE13" s="240"/>
      <c r="AF13" s="240"/>
      <c r="AG13" s="240"/>
    </row>
    <row r="14" spans="2:33" ht="12">
      <c r="B14" s="256" t="s">
        <v>243</v>
      </c>
      <c r="C14" s="240"/>
      <c r="D14" s="240"/>
      <c r="E14" s="240"/>
      <c r="F14" s="240"/>
      <c r="G14" s="240"/>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row>
    <row r="15" spans="3:33" ht="12">
      <c r="C15" s="240"/>
      <c r="D15" s="240"/>
      <c r="E15" s="240"/>
      <c r="F15" s="240"/>
      <c r="G15" s="240"/>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row>
    <row r="16" spans="3:33" ht="12">
      <c r="C16" s="240"/>
      <c r="D16" s="240"/>
      <c r="E16" s="240"/>
      <c r="F16" s="240"/>
      <c r="G16" s="240"/>
      <c r="H16" s="240"/>
      <c r="I16" s="240"/>
      <c r="J16" s="240"/>
      <c r="K16" s="240"/>
      <c r="L16" s="240"/>
      <c r="M16" s="240"/>
      <c r="N16" s="240"/>
      <c r="O16" s="240"/>
      <c r="P16" s="240"/>
      <c r="Q16" s="240"/>
      <c r="R16" s="240"/>
      <c r="S16" s="240"/>
      <c r="T16" s="240"/>
      <c r="U16" s="240"/>
      <c r="V16" s="240"/>
      <c r="W16" s="240"/>
      <c r="X16" s="240"/>
      <c r="Y16" s="240"/>
      <c r="Z16" s="240"/>
      <c r="AA16" s="240"/>
      <c r="AB16" s="240"/>
      <c r="AC16" s="240"/>
      <c r="AD16" s="240"/>
      <c r="AE16" s="240"/>
      <c r="AF16" s="240"/>
      <c r="AG16" s="240"/>
    </row>
    <row r="17" spans="2:33" ht="12">
      <c r="B17" s="239"/>
      <c r="D17" s="255" t="s">
        <v>242</v>
      </c>
      <c r="E17" s="240"/>
      <c r="F17" s="240"/>
      <c r="G17" s="240"/>
      <c r="H17" s="240"/>
      <c r="I17" s="240"/>
      <c r="J17" s="240"/>
      <c r="K17" s="240"/>
      <c r="L17" s="240"/>
      <c r="M17" s="240"/>
      <c r="N17" s="240"/>
      <c r="O17" s="240"/>
      <c r="P17" s="240"/>
      <c r="Q17" s="240"/>
      <c r="R17" s="240"/>
      <c r="S17" s="240"/>
      <c r="T17" s="240"/>
      <c r="U17" s="240"/>
      <c r="V17" s="240"/>
      <c r="W17" s="240"/>
      <c r="X17" s="240"/>
      <c r="Y17" s="240"/>
      <c r="Z17" s="240"/>
      <c r="AA17" s="240"/>
      <c r="AB17" s="240"/>
      <c r="AC17" s="240"/>
      <c r="AD17" s="240"/>
      <c r="AE17" s="240"/>
      <c r="AF17" s="240"/>
      <c r="AG17" s="240"/>
    </row>
    <row r="18" spans="3:33" ht="12">
      <c r="C18" s="240"/>
      <c r="D18" s="255" t="s">
        <v>241</v>
      </c>
      <c r="E18" s="240"/>
      <c r="F18" s="240"/>
      <c r="G18" s="240"/>
      <c r="H18" s="240"/>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row>
    <row r="19" ht="12">
      <c r="D19" s="254" t="s">
        <v>240</v>
      </c>
    </row>
    <row r="20" ht="12">
      <c r="D20" s="253"/>
    </row>
    <row r="26" spans="2:20" ht="12">
      <c r="B26" s="239" t="s">
        <v>239</v>
      </c>
      <c r="T26" s="239" t="s">
        <v>238</v>
      </c>
    </row>
    <row r="32" spans="2:20" ht="12.75">
      <c r="B32" s="252" t="s">
        <v>167</v>
      </c>
      <c r="C32" s="252"/>
      <c r="D32" s="252"/>
      <c r="E32" s="252"/>
      <c r="F32" s="252"/>
      <c r="G32" s="252"/>
      <c r="H32" s="252"/>
      <c r="I32" s="252"/>
      <c r="J32" s="252"/>
      <c r="K32" s="252"/>
      <c r="L32" s="252"/>
      <c r="M32" s="252"/>
      <c r="N32" s="252"/>
      <c r="O32" s="252"/>
      <c r="T32" s="245"/>
    </row>
    <row r="33" spans="19:33" ht="12">
      <c r="S33" s="251"/>
      <c r="T33" s="241"/>
      <c r="U33" s="250"/>
      <c r="V33" s="250"/>
      <c r="W33" s="250"/>
      <c r="X33" s="250"/>
      <c r="Y33" s="250"/>
      <c r="Z33" s="250"/>
      <c r="AA33" s="250"/>
      <c r="AB33" s="250"/>
      <c r="AC33" s="250"/>
      <c r="AD33" s="250"/>
      <c r="AE33" s="250"/>
      <c r="AF33" s="250"/>
      <c r="AG33" s="249"/>
    </row>
    <row r="34" spans="19:33" ht="12">
      <c r="S34" s="248"/>
      <c r="T34" s="241"/>
      <c r="U34" s="241"/>
      <c r="V34" s="241"/>
      <c r="W34" s="241"/>
      <c r="X34" s="241"/>
      <c r="Y34" s="241"/>
      <c r="Z34" s="241"/>
      <c r="AA34" s="241"/>
      <c r="AB34" s="241"/>
      <c r="AC34" s="241"/>
      <c r="AD34" s="241"/>
      <c r="AE34" s="241"/>
      <c r="AF34" s="241"/>
      <c r="AG34" s="247"/>
    </row>
    <row r="35" spans="19:33" ht="12">
      <c r="S35" s="248"/>
      <c r="T35" s="241"/>
      <c r="U35" s="241"/>
      <c r="V35" s="241"/>
      <c r="W35" s="241"/>
      <c r="X35" s="241"/>
      <c r="Y35" s="241"/>
      <c r="Z35" s="241"/>
      <c r="AA35" s="241"/>
      <c r="AB35" s="241"/>
      <c r="AC35" s="241"/>
      <c r="AD35" s="241"/>
      <c r="AE35" s="241"/>
      <c r="AF35" s="241"/>
      <c r="AG35" s="247"/>
    </row>
    <row r="36" spans="19:33" ht="12">
      <c r="S36" s="248"/>
      <c r="T36" s="241"/>
      <c r="U36" s="241"/>
      <c r="V36" s="241"/>
      <c r="W36" s="241"/>
      <c r="X36" s="241"/>
      <c r="Y36" s="241"/>
      <c r="Z36" s="241"/>
      <c r="AA36" s="241"/>
      <c r="AB36" s="241"/>
      <c r="AC36" s="241"/>
      <c r="AD36" s="241"/>
      <c r="AE36" s="241"/>
      <c r="AF36" s="241"/>
      <c r="AG36" s="247"/>
    </row>
    <row r="37" spans="19:33" ht="12">
      <c r="S37" s="248"/>
      <c r="T37" s="241"/>
      <c r="U37" s="241"/>
      <c r="V37" s="241"/>
      <c r="W37" s="241"/>
      <c r="X37" s="241"/>
      <c r="Y37" s="241"/>
      <c r="Z37" s="241"/>
      <c r="AA37" s="241"/>
      <c r="AB37" s="241"/>
      <c r="AC37" s="241"/>
      <c r="AD37" s="241"/>
      <c r="AE37" s="241"/>
      <c r="AF37" s="241"/>
      <c r="AG37" s="247"/>
    </row>
    <row r="38" spans="19:33" ht="12">
      <c r="S38" s="248"/>
      <c r="T38" s="241"/>
      <c r="U38" s="241"/>
      <c r="V38" s="241"/>
      <c r="W38" s="241"/>
      <c r="X38" s="241"/>
      <c r="Y38" s="241"/>
      <c r="Z38" s="241"/>
      <c r="AA38" s="241"/>
      <c r="AB38" s="241"/>
      <c r="AC38" s="241"/>
      <c r="AD38" s="241"/>
      <c r="AE38" s="241"/>
      <c r="AF38" s="241"/>
      <c r="AG38" s="247"/>
    </row>
    <row r="39" spans="19:33" ht="12">
      <c r="S39" s="248"/>
      <c r="T39" s="241"/>
      <c r="U39" s="241"/>
      <c r="V39" s="241"/>
      <c r="W39" s="241"/>
      <c r="X39" s="241"/>
      <c r="Y39" s="241"/>
      <c r="Z39" s="241"/>
      <c r="AA39" s="241"/>
      <c r="AB39" s="241"/>
      <c r="AC39" s="241"/>
      <c r="AD39" s="241"/>
      <c r="AE39" s="241"/>
      <c r="AF39" s="241"/>
      <c r="AG39" s="247"/>
    </row>
    <row r="40" spans="19:33" ht="12">
      <c r="S40" s="248"/>
      <c r="T40" s="241"/>
      <c r="U40" s="241"/>
      <c r="V40" s="241"/>
      <c r="W40" s="241"/>
      <c r="X40" s="241"/>
      <c r="Y40" s="241"/>
      <c r="Z40" s="241"/>
      <c r="AA40" s="241"/>
      <c r="AB40" s="241"/>
      <c r="AC40" s="241"/>
      <c r="AD40" s="241"/>
      <c r="AE40" s="241"/>
      <c r="AF40" s="241"/>
      <c r="AG40" s="247"/>
    </row>
    <row r="41" spans="19:33" ht="12">
      <c r="S41" s="248"/>
      <c r="T41" s="241"/>
      <c r="U41" s="241"/>
      <c r="V41" s="241"/>
      <c r="W41" s="241"/>
      <c r="X41" s="241"/>
      <c r="Y41" s="241"/>
      <c r="Z41" s="241"/>
      <c r="AA41" s="241"/>
      <c r="AB41" s="241"/>
      <c r="AC41" s="241"/>
      <c r="AD41" s="241"/>
      <c r="AE41" s="241"/>
      <c r="AF41" s="241"/>
      <c r="AG41" s="247"/>
    </row>
    <row r="42" spans="19:33" ht="12">
      <c r="S42" s="248"/>
      <c r="T42" s="241"/>
      <c r="U42" s="241"/>
      <c r="V42" s="241"/>
      <c r="W42" s="241"/>
      <c r="X42" s="241"/>
      <c r="Y42" s="241"/>
      <c r="Z42" s="241"/>
      <c r="AA42" s="241"/>
      <c r="AB42" s="241"/>
      <c r="AC42" s="241"/>
      <c r="AD42" s="241"/>
      <c r="AE42" s="241"/>
      <c r="AF42" s="241"/>
      <c r="AG42" s="247"/>
    </row>
    <row r="43" spans="19:33" ht="12">
      <c r="S43" s="248"/>
      <c r="T43" s="241"/>
      <c r="U43" s="241"/>
      <c r="V43" s="241"/>
      <c r="W43" s="241"/>
      <c r="X43" s="241"/>
      <c r="Y43" s="241"/>
      <c r="Z43" s="241"/>
      <c r="AA43" s="241"/>
      <c r="AB43" s="241"/>
      <c r="AC43" s="241"/>
      <c r="AD43" s="241"/>
      <c r="AE43" s="241"/>
      <c r="AF43" s="241"/>
      <c r="AG43" s="247"/>
    </row>
    <row r="44" spans="19:33" ht="12">
      <c r="S44" s="246"/>
      <c r="T44" s="245"/>
      <c r="U44" s="245"/>
      <c r="V44" s="245"/>
      <c r="W44" s="245"/>
      <c r="X44" s="245"/>
      <c r="Y44" s="245"/>
      <c r="Z44" s="245"/>
      <c r="AA44" s="245"/>
      <c r="AB44" s="245"/>
      <c r="AC44" s="245"/>
      <c r="AD44" s="245"/>
      <c r="AE44" s="245"/>
      <c r="AF44" s="245"/>
      <c r="AG44" s="244"/>
    </row>
    <row r="47" ht="12.75">
      <c r="C47" s="243" t="s">
        <v>237</v>
      </c>
    </row>
    <row r="48" ht="14.25" customHeight="1"/>
    <row r="49" ht="12" hidden="1"/>
    <row r="50" ht="12" hidden="1"/>
    <row r="51" spans="3:34" ht="12.75">
      <c r="C51" s="259"/>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1"/>
    </row>
    <row r="52" spans="3:34" ht="12.75">
      <c r="C52" s="262"/>
      <c r="D52" s="241" t="s">
        <v>66</v>
      </c>
      <c r="E52" s="241" t="s">
        <v>248</v>
      </c>
      <c r="F52" s="241"/>
      <c r="G52" s="241"/>
      <c r="H52" s="241"/>
      <c r="I52" s="241"/>
      <c r="J52" s="241"/>
      <c r="K52" s="241"/>
      <c r="L52" s="241"/>
      <c r="M52" s="241"/>
      <c r="N52" s="241"/>
      <c r="O52" s="241"/>
      <c r="P52" s="241"/>
      <c r="Q52" s="241"/>
      <c r="R52" s="241"/>
      <c r="S52" s="241"/>
      <c r="T52" s="241"/>
      <c r="U52" s="241"/>
      <c r="V52" s="241"/>
      <c r="W52" s="241"/>
      <c r="X52" s="241"/>
      <c r="Y52" s="241"/>
      <c r="Z52" s="241"/>
      <c r="AA52" s="241"/>
      <c r="AB52" s="241"/>
      <c r="AC52" s="241"/>
      <c r="AD52" s="241"/>
      <c r="AE52" s="241"/>
      <c r="AF52" s="242" t="s">
        <v>236</v>
      </c>
      <c r="AG52" s="241"/>
      <c r="AH52" s="263"/>
    </row>
    <row r="53" spans="3:34" ht="12.75">
      <c r="C53" s="262"/>
      <c r="D53" s="241"/>
      <c r="E53" s="241"/>
      <c r="F53" s="241"/>
      <c r="G53" s="241"/>
      <c r="H53" s="241"/>
      <c r="I53" s="241"/>
      <c r="J53" s="241"/>
      <c r="K53" s="241"/>
      <c r="L53" s="241"/>
      <c r="M53" s="241"/>
      <c r="N53" s="241"/>
      <c r="O53" s="241"/>
      <c r="P53" s="241"/>
      <c r="Q53" s="241"/>
      <c r="R53" s="241"/>
      <c r="S53" s="241"/>
      <c r="T53" s="241"/>
      <c r="U53" s="241"/>
      <c r="V53" s="241"/>
      <c r="W53" s="241"/>
      <c r="X53" s="241"/>
      <c r="Y53" s="241"/>
      <c r="Z53" s="241"/>
      <c r="AA53" s="241"/>
      <c r="AB53" s="241"/>
      <c r="AC53" s="241"/>
      <c r="AD53" s="241"/>
      <c r="AE53" s="241"/>
      <c r="AF53" s="241"/>
      <c r="AG53" s="241"/>
      <c r="AH53" s="263"/>
    </row>
    <row r="54" spans="3:34" ht="12.75">
      <c r="C54" s="262"/>
      <c r="D54" s="241"/>
      <c r="E54" s="241"/>
      <c r="F54" s="241"/>
      <c r="G54" s="241"/>
      <c r="H54" s="241"/>
      <c r="I54" s="241"/>
      <c r="J54" s="241"/>
      <c r="K54" s="241"/>
      <c r="L54" s="241"/>
      <c r="M54" s="241"/>
      <c r="N54" s="241"/>
      <c r="O54" s="241"/>
      <c r="P54" s="241"/>
      <c r="Q54" s="241"/>
      <c r="R54" s="241"/>
      <c r="S54" s="241"/>
      <c r="T54" s="241"/>
      <c r="U54" s="241"/>
      <c r="V54" s="241"/>
      <c r="W54" s="241"/>
      <c r="X54" s="241"/>
      <c r="Y54" s="241"/>
      <c r="Z54" s="241"/>
      <c r="AA54" s="241"/>
      <c r="AB54" s="241"/>
      <c r="AC54" s="241"/>
      <c r="AD54" s="241"/>
      <c r="AE54" s="241"/>
      <c r="AF54" s="241"/>
      <c r="AG54" s="241"/>
      <c r="AH54" s="263"/>
    </row>
    <row r="55" spans="3:34" ht="12.75">
      <c r="C55" s="262"/>
      <c r="D55" s="241" t="s">
        <v>67</v>
      </c>
      <c r="E55" s="241" t="s">
        <v>249</v>
      </c>
      <c r="F55" s="241"/>
      <c r="G55" s="241"/>
      <c r="H55" s="241"/>
      <c r="I55" s="241"/>
      <c r="J55" s="241"/>
      <c r="K55" s="241"/>
      <c r="L55" s="241"/>
      <c r="M55" s="241"/>
      <c r="N55" s="241"/>
      <c r="O55" s="241"/>
      <c r="P55" s="241"/>
      <c r="Q55" s="241"/>
      <c r="R55" s="241"/>
      <c r="S55" s="241"/>
      <c r="T55" s="241"/>
      <c r="U55" s="241"/>
      <c r="V55" s="241"/>
      <c r="W55" s="241"/>
      <c r="X55" s="241"/>
      <c r="Y55" s="241"/>
      <c r="Z55" s="241"/>
      <c r="AA55" s="241"/>
      <c r="AB55" s="241"/>
      <c r="AC55" s="241"/>
      <c r="AD55" s="241"/>
      <c r="AE55" s="241"/>
      <c r="AF55" s="242" t="s">
        <v>236</v>
      </c>
      <c r="AG55" s="241"/>
      <c r="AH55" s="263"/>
    </row>
    <row r="56" spans="3:34" ht="12.75">
      <c r="C56" s="262"/>
      <c r="D56" s="241"/>
      <c r="E56" s="241"/>
      <c r="F56" s="241"/>
      <c r="G56" s="241"/>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63"/>
    </row>
    <row r="57" spans="3:34" ht="12.75">
      <c r="C57" s="262"/>
      <c r="D57" s="241"/>
      <c r="E57" s="241"/>
      <c r="F57" s="241"/>
      <c r="G57" s="241"/>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63"/>
    </row>
    <row r="58" spans="3:34" ht="12.75">
      <c r="C58" s="262"/>
      <c r="D58" s="241" t="s">
        <v>71</v>
      </c>
      <c r="E58" s="241" t="s">
        <v>235</v>
      </c>
      <c r="F58" s="241"/>
      <c r="G58" s="241"/>
      <c r="H58" s="241"/>
      <c r="I58" s="241"/>
      <c r="J58" s="241"/>
      <c r="K58" s="241"/>
      <c r="L58" s="241"/>
      <c r="M58" s="241"/>
      <c r="N58" s="241"/>
      <c r="O58" s="241"/>
      <c r="P58" s="241"/>
      <c r="Q58" s="241"/>
      <c r="R58" s="241"/>
      <c r="S58" s="241"/>
      <c r="T58" s="241"/>
      <c r="U58" s="241"/>
      <c r="V58" s="241"/>
      <c r="W58" s="241"/>
      <c r="X58" s="241"/>
      <c r="Y58" s="241"/>
      <c r="Z58" s="241"/>
      <c r="AA58" s="241"/>
      <c r="AB58" s="241"/>
      <c r="AC58" s="241"/>
      <c r="AD58" s="241"/>
      <c r="AE58" s="241"/>
      <c r="AF58" s="242" t="s">
        <v>236</v>
      </c>
      <c r="AG58" s="241"/>
      <c r="AH58" s="263"/>
    </row>
    <row r="59" spans="3:34" ht="12.75">
      <c r="C59" s="262"/>
      <c r="D59" s="241"/>
      <c r="E59" s="241" t="s">
        <v>252</v>
      </c>
      <c r="F59" s="241"/>
      <c r="G59" s="241"/>
      <c r="H59" s="241"/>
      <c r="I59" s="241"/>
      <c r="J59" s="241"/>
      <c r="K59" s="241"/>
      <c r="L59" s="241"/>
      <c r="M59" s="241"/>
      <c r="N59" s="241"/>
      <c r="O59" s="241"/>
      <c r="P59" s="241"/>
      <c r="Q59" s="241"/>
      <c r="R59" s="241"/>
      <c r="S59" s="241"/>
      <c r="T59" s="241"/>
      <c r="U59" s="241"/>
      <c r="V59" s="241"/>
      <c r="W59" s="241"/>
      <c r="X59" s="241"/>
      <c r="Y59" s="241"/>
      <c r="Z59" s="241"/>
      <c r="AA59" s="241"/>
      <c r="AB59" s="241"/>
      <c r="AC59" s="241"/>
      <c r="AD59" s="241"/>
      <c r="AE59" s="241"/>
      <c r="AF59" s="241"/>
      <c r="AG59" s="241"/>
      <c r="AH59" s="263"/>
    </row>
    <row r="60" spans="3:34" ht="12">
      <c r="C60" s="262"/>
      <c r="D60" s="241"/>
      <c r="E60" s="241"/>
      <c r="F60" s="241"/>
      <c r="G60" s="241"/>
      <c r="H60" s="241"/>
      <c r="I60" s="241"/>
      <c r="J60" s="241"/>
      <c r="K60" s="241"/>
      <c r="L60" s="241"/>
      <c r="M60" s="241"/>
      <c r="N60" s="241"/>
      <c r="O60" s="241"/>
      <c r="P60" s="241"/>
      <c r="Q60" s="241"/>
      <c r="R60" s="241"/>
      <c r="S60" s="241"/>
      <c r="T60" s="241"/>
      <c r="U60" s="241"/>
      <c r="V60" s="241"/>
      <c r="W60" s="241"/>
      <c r="X60" s="241"/>
      <c r="Y60" s="241"/>
      <c r="Z60" s="241"/>
      <c r="AA60" s="241"/>
      <c r="AB60" s="241"/>
      <c r="AC60" s="241"/>
      <c r="AD60" s="241"/>
      <c r="AE60" s="241"/>
      <c r="AF60" s="241"/>
      <c r="AG60" s="241"/>
      <c r="AH60" s="263"/>
    </row>
    <row r="61" spans="3:34" ht="12.75">
      <c r="C61" s="262"/>
      <c r="D61" s="241"/>
      <c r="E61" s="241"/>
      <c r="F61" s="241"/>
      <c r="G61" s="241"/>
      <c r="H61" s="241"/>
      <c r="I61" s="241"/>
      <c r="J61" s="241"/>
      <c r="K61" s="241"/>
      <c r="L61" s="241"/>
      <c r="M61" s="241"/>
      <c r="N61" s="241"/>
      <c r="O61" s="241"/>
      <c r="P61" s="241"/>
      <c r="Q61" s="241"/>
      <c r="R61" s="241"/>
      <c r="S61" s="241"/>
      <c r="T61" s="241"/>
      <c r="U61" s="241"/>
      <c r="V61" s="241"/>
      <c r="W61" s="241"/>
      <c r="X61" s="241"/>
      <c r="Y61" s="241"/>
      <c r="Z61" s="241"/>
      <c r="AA61" s="241"/>
      <c r="AB61" s="241"/>
      <c r="AC61" s="241"/>
      <c r="AD61" s="241"/>
      <c r="AE61" s="241"/>
      <c r="AF61" s="241"/>
      <c r="AG61" s="241"/>
      <c r="AH61" s="263"/>
    </row>
    <row r="62" spans="3:34" ht="12.75">
      <c r="C62" s="262"/>
      <c r="D62" s="241" t="s">
        <v>72</v>
      </c>
      <c r="E62" s="241" t="s">
        <v>250</v>
      </c>
      <c r="F62" s="241"/>
      <c r="G62" s="241"/>
      <c r="H62" s="241"/>
      <c r="I62" s="241"/>
      <c r="J62" s="241"/>
      <c r="K62" s="241"/>
      <c r="L62" s="241"/>
      <c r="M62" s="241"/>
      <c r="N62" s="241"/>
      <c r="O62" s="241"/>
      <c r="P62" s="241"/>
      <c r="Q62" s="241"/>
      <c r="R62" s="241"/>
      <c r="S62" s="241"/>
      <c r="T62" s="241"/>
      <c r="U62" s="241"/>
      <c r="V62" s="241"/>
      <c r="W62" s="241"/>
      <c r="X62" s="241"/>
      <c r="Y62" s="241"/>
      <c r="Z62" s="241"/>
      <c r="AA62" s="241"/>
      <c r="AB62" s="241"/>
      <c r="AC62" s="241"/>
      <c r="AD62" s="241"/>
      <c r="AE62" s="241"/>
      <c r="AF62" s="242" t="s">
        <v>236</v>
      </c>
      <c r="AG62" s="241"/>
      <c r="AH62" s="263"/>
    </row>
    <row r="63" spans="3:34" ht="12.75">
      <c r="C63" s="262"/>
      <c r="D63" s="241"/>
      <c r="E63" s="241"/>
      <c r="F63" s="241"/>
      <c r="G63" s="241"/>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63"/>
    </row>
    <row r="64" spans="3:34" ht="12.75">
      <c r="C64" s="262"/>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63"/>
    </row>
    <row r="65" spans="3:34" ht="12.75">
      <c r="C65" s="262"/>
      <c r="D65" s="241" t="s">
        <v>234</v>
      </c>
      <c r="E65" s="241" t="s">
        <v>251</v>
      </c>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2" t="s">
        <v>236</v>
      </c>
      <c r="AG65" s="241"/>
      <c r="AH65" s="263"/>
    </row>
    <row r="66" spans="3:34" ht="12.75">
      <c r="C66" s="262"/>
      <c r="D66" s="241"/>
      <c r="E66" s="241"/>
      <c r="F66" s="241"/>
      <c r="G66" s="241"/>
      <c r="H66" s="241"/>
      <c r="I66" s="241"/>
      <c r="J66" s="241"/>
      <c r="K66" s="241"/>
      <c r="L66" s="241"/>
      <c r="M66" s="241"/>
      <c r="N66" s="241"/>
      <c r="O66" s="241"/>
      <c r="P66" s="241"/>
      <c r="Q66" s="241"/>
      <c r="R66" s="241"/>
      <c r="S66" s="241"/>
      <c r="T66" s="241"/>
      <c r="U66" s="241"/>
      <c r="V66" s="241"/>
      <c r="W66" s="241"/>
      <c r="X66" s="241"/>
      <c r="Y66" s="241"/>
      <c r="Z66" s="241"/>
      <c r="AA66" s="241"/>
      <c r="AB66" s="241"/>
      <c r="AC66" s="241"/>
      <c r="AD66" s="241"/>
      <c r="AE66" s="241"/>
      <c r="AF66" s="241"/>
      <c r="AG66" s="241"/>
      <c r="AH66" s="263"/>
    </row>
    <row r="67" spans="3:34" ht="12">
      <c r="C67" s="262"/>
      <c r="D67" s="241"/>
      <c r="E67" s="241"/>
      <c r="F67" s="241"/>
      <c r="G67" s="241"/>
      <c r="H67" s="241"/>
      <c r="I67" s="241"/>
      <c r="J67" s="241"/>
      <c r="K67" s="241"/>
      <c r="L67" s="241"/>
      <c r="M67" s="241"/>
      <c r="N67" s="241"/>
      <c r="O67" s="241"/>
      <c r="P67" s="241"/>
      <c r="Q67" s="241"/>
      <c r="R67" s="241"/>
      <c r="S67" s="241"/>
      <c r="T67" s="241"/>
      <c r="U67" s="241"/>
      <c r="V67" s="241"/>
      <c r="W67" s="241"/>
      <c r="X67" s="241"/>
      <c r="Y67" s="241"/>
      <c r="Z67" s="241"/>
      <c r="AA67" s="241"/>
      <c r="AB67" s="241"/>
      <c r="AC67" s="241"/>
      <c r="AD67" s="241"/>
      <c r="AE67" s="241"/>
      <c r="AF67" s="241"/>
      <c r="AG67" s="241"/>
      <c r="AH67" s="263"/>
    </row>
    <row r="68" spans="3:34" ht="12">
      <c r="C68" s="262"/>
      <c r="D68" s="241"/>
      <c r="E68" s="241"/>
      <c r="F68" s="241"/>
      <c r="G68" s="241"/>
      <c r="H68" s="241"/>
      <c r="I68" s="241"/>
      <c r="J68" s="241"/>
      <c r="K68" s="241"/>
      <c r="L68" s="241"/>
      <c r="M68" s="241"/>
      <c r="N68" s="241"/>
      <c r="O68" s="241"/>
      <c r="P68" s="241"/>
      <c r="Q68" s="241"/>
      <c r="R68" s="241"/>
      <c r="S68" s="241"/>
      <c r="T68" s="241"/>
      <c r="U68" s="241"/>
      <c r="V68" s="241"/>
      <c r="W68" s="241"/>
      <c r="X68" s="241"/>
      <c r="Y68" s="241"/>
      <c r="Z68" s="242" t="s">
        <v>233</v>
      </c>
      <c r="AA68" s="241"/>
      <c r="AB68" s="241"/>
      <c r="AC68" s="241"/>
      <c r="AD68" s="267"/>
      <c r="AE68" s="268"/>
      <c r="AF68" s="268"/>
      <c r="AG68" s="269"/>
      <c r="AH68" s="263"/>
    </row>
    <row r="69" spans="3:34" ht="12">
      <c r="C69" s="264"/>
      <c r="D69" s="265"/>
      <c r="E69" s="265"/>
      <c r="F69" s="265"/>
      <c r="G69" s="265"/>
      <c r="H69" s="265"/>
      <c r="I69" s="265"/>
      <c r="J69" s="265"/>
      <c r="K69" s="265"/>
      <c r="L69" s="265"/>
      <c r="M69" s="265"/>
      <c r="N69" s="265"/>
      <c r="O69" s="265"/>
      <c r="P69" s="265"/>
      <c r="Q69" s="265"/>
      <c r="R69" s="265"/>
      <c r="S69" s="265"/>
      <c r="T69" s="265"/>
      <c r="U69" s="265"/>
      <c r="V69" s="265"/>
      <c r="W69" s="265"/>
      <c r="X69" s="265"/>
      <c r="Y69" s="265"/>
      <c r="Z69" s="265"/>
      <c r="AA69" s="265"/>
      <c r="AB69" s="265"/>
      <c r="AC69" s="265"/>
      <c r="AD69" s="265"/>
      <c r="AE69" s="265"/>
      <c r="AF69" s="265"/>
      <c r="AG69" s="265"/>
      <c r="AH69" s="266"/>
    </row>
    <row r="70" spans="3:33" ht="12">
      <c r="C70" s="241"/>
      <c r="D70" s="241"/>
      <c r="E70" s="241"/>
      <c r="F70" s="241"/>
      <c r="G70" s="241"/>
      <c r="H70" s="241"/>
      <c r="I70" s="241"/>
      <c r="J70" s="241"/>
      <c r="K70" s="241"/>
      <c r="L70" s="241"/>
      <c r="M70" s="241"/>
      <c r="N70" s="241"/>
      <c r="O70" s="241"/>
      <c r="P70" s="241"/>
      <c r="Q70" s="241"/>
      <c r="R70" s="241"/>
      <c r="S70" s="241"/>
      <c r="T70" s="241"/>
      <c r="U70" s="241"/>
      <c r="V70" s="241"/>
      <c r="W70" s="241"/>
      <c r="X70" s="241"/>
      <c r="Y70" s="241"/>
      <c r="Z70" s="241"/>
      <c r="AA70" s="241"/>
      <c r="AB70" s="241"/>
      <c r="AC70" s="241"/>
      <c r="AD70" s="241"/>
      <c r="AE70" s="241"/>
      <c r="AF70" s="241"/>
      <c r="AG70" s="241"/>
    </row>
    <row r="71" spans="3:33" ht="12">
      <c r="C71" s="241"/>
      <c r="D71" s="241"/>
      <c r="E71" s="241"/>
      <c r="F71" s="241"/>
      <c r="G71" s="241"/>
      <c r="H71" s="241"/>
      <c r="I71" s="241"/>
      <c r="J71" s="241"/>
      <c r="K71" s="241"/>
      <c r="L71" s="241"/>
      <c r="M71" s="241"/>
      <c r="N71" s="241"/>
      <c r="O71" s="241"/>
      <c r="P71" s="241"/>
      <c r="Q71" s="241"/>
      <c r="R71" s="241"/>
      <c r="S71" s="241"/>
      <c r="T71" s="241"/>
      <c r="U71" s="241"/>
      <c r="V71" s="241"/>
      <c r="W71" s="241"/>
      <c r="X71" s="241"/>
      <c r="Y71" s="241"/>
      <c r="Z71" s="241"/>
      <c r="AA71" s="241"/>
      <c r="AB71" s="241"/>
      <c r="AC71" s="241"/>
      <c r="AD71" s="241"/>
      <c r="AE71" s="241"/>
      <c r="AF71" s="241"/>
      <c r="AG71" s="241"/>
    </row>
    <row r="72" spans="3:33" ht="12">
      <c r="C72" s="241"/>
      <c r="D72" s="241"/>
      <c r="E72" s="241"/>
      <c r="F72" s="241"/>
      <c r="G72" s="241"/>
      <c r="H72" s="241"/>
      <c r="I72" s="241"/>
      <c r="J72" s="241"/>
      <c r="K72" s="241"/>
      <c r="L72" s="241"/>
      <c r="M72" s="241"/>
      <c r="N72" s="241"/>
      <c r="O72" s="241"/>
      <c r="P72" s="241"/>
      <c r="Q72" s="241"/>
      <c r="R72" s="241"/>
      <c r="S72" s="241"/>
      <c r="T72" s="241"/>
      <c r="U72" s="241"/>
      <c r="V72" s="241"/>
      <c r="W72" s="241"/>
      <c r="X72" s="241"/>
      <c r="Y72" s="241"/>
      <c r="Z72" s="241"/>
      <c r="AA72" s="241"/>
      <c r="AB72" s="241"/>
      <c r="AC72" s="241"/>
      <c r="AD72" s="241"/>
      <c r="AE72" s="241"/>
      <c r="AF72" s="241"/>
      <c r="AG72" s="241"/>
    </row>
    <row r="73" spans="3:33" ht="12">
      <c r="C73" s="241"/>
      <c r="D73" s="241"/>
      <c r="E73" s="241"/>
      <c r="F73" s="241"/>
      <c r="G73" s="241"/>
      <c r="H73" s="241"/>
      <c r="I73" s="241"/>
      <c r="J73" s="241"/>
      <c r="K73" s="241"/>
      <c r="L73" s="241"/>
      <c r="M73" s="241"/>
      <c r="N73" s="241"/>
      <c r="O73" s="241"/>
      <c r="P73" s="241"/>
      <c r="Q73" s="241"/>
      <c r="R73" s="241"/>
      <c r="S73" s="241"/>
      <c r="T73" s="241"/>
      <c r="U73" s="241"/>
      <c r="V73" s="241"/>
      <c r="W73" s="241"/>
      <c r="X73" s="241"/>
      <c r="Y73" s="241"/>
      <c r="Z73" s="241"/>
      <c r="AA73" s="241"/>
      <c r="AB73" s="241"/>
      <c r="AC73" s="241"/>
      <c r="AD73" s="241"/>
      <c r="AE73" s="241"/>
      <c r="AF73" s="241"/>
      <c r="AG73" s="241"/>
    </row>
    <row r="74" spans="3:33" ht="12">
      <c r="C74" s="241"/>
      <c r="D74" s="241"/>
      <c r="E74" s="241"/>
      <c r="F74" s="241"/>
      <c r="G74" s="241"/>
      <c r="H74" s="241"/>
      <c r="I74" s="241"/>
      <c r="J74" s="241"/>
      <c r="K74" s="241"/>
      <c r="L74" s="241"/>
      <c r="M74" s="241"/>
      <c r="N74" s="241"/>
      <c r="O74" s="241"/>
      <c r="P74" s="241"/>
      <c r="Q74" s="241"/>
      <c r="R74" s="241"/>
      <c r="S74" s="241"/>
      <c r="T74" s="241"/>
      <c r="U74" s="241"/>
      <c r="V74" s="241"/>
      <c r="W74" s="241"/>
      <c r="X74" s="241"/>
      <c r="Y74" s="241"/>
      <c r="Z74" s="241"/>
      <c r="AA74" s="241"/>
      <c r="AB74" s="241"/>
      <c r="AC74" s="241"/>
      <c r="AD74" s="241"/>
      <c r="AE74" s="241"/>
      <c r="AF74" s="241"/>
      <c r="AG74" s="241"/>
    </row>
    <row r="75" spans="3:33" ht="12">
      <c r="C75" s="241"/>
      <c r="D75" s="241"/>
      <c r="E75" s="241"/>
      <c r="F75" s="241"/>
      <c r="G75" s="241"/>
      <c r="H75" s="241"/>
      <c r="I75" s="241"/>
      <c r="J75" s="241"/>
      <c r="K75" s="241"/>
      <c r="L75" s="241"/>
      <c r="M75" s="241"/>
      <c r="N75" s="241"/>
      <c r="O75" s="241"/>
      <c r="P75" s="241"/>
      <c r="Q75" s="241"/>
      <c r="R75" s="241"/>
      <c r="S75" s="241"/>
      <c r="T75" s="241"/>
      <c r="U75" s="241"/>
      <c r="V75" s="241"/>
      <c r="W75" s="241"/>
      <c r="X75" s="241"/>
      <c r="Y75" s="241"/>
      <c r="Z75" s="241"/>
      <c r="AA75" s="241"/>
      <c r="AB75" s="241"/>
      <c r="AC75" s="241"/>
      <c r="AD75" s="241"/>
      <c r="AE75" s="241"/>
      <c r="AF75" s="241"/>
      <c r="AG75" s="241"/>
    </row>
    <row r="76" spans="3:33" ht="12">
      <c r="C76" s="241"/>
      <c r="D76" s="241"/>
      <c r="E76" s="241"/>
      <c r="F76" s="241"/>
      <c r="G76" s="241"/>
      <c r="H76" s="241"/>
      <c r="I76" s="241"/>
      <c r="J76" s="241"/>
      <c r="K76" s="241"/>
      <c r="L76" s="241"/>
      <c r="M76" s="241"/>
      <c r="N76" s="241"/>
      <c r="O76" s="241"/>
      <c r="P76" s="241"/>
      <c r="Q76" s="241"/>
      <c r="R76" s="241"/>
      <c r="S76" s="241"/>
      <c r="T76" s="241"/>
      <c r="U76" s="241"/>
      <c r="V76" s="241"/>
      <c r="W76" s="241"/>
      <c r="X76" s="241"/>
      <c r="Y76" s="241"/>
      <c r="Z76" s="241"/>
      <c r="AA76" s="241"/>
      <c r="AB76" s="241"/>
      <c r="AC76" s="241"/>
      <c r="AD76" s="241"/>
      <c r="AE76" s="241"/>
      <c r="AF76" s="241"/>
      <c r="AG76" s="241"/>
    </row>
    <row r="77" spans="3:33" ht="12">
      <c r="C77" s="241"/>
      <c r="D77" s="241"/>
      <c r="E77" s="241"/>
      <c r="F77" s="241"/>
      <c r="G77" s="241"/>
      <c r="H77" s="241"/>
      <c r="I77" s="241"/>
      <c r="J77" s="241"/>
      <c r="K77" s="241"/>
      <c r="L77" s="241"/>
      <c r="M77" s="241"/>
      <c r="N77" s="241"/>
      <c r="O77" s="241"/>
      <c r="P77" s="241"/>
      <c r="Q77" s="241"/>
      <c r="R77" s="241"/>
      <c r="S77" s="241"/>
      <c r="T77" s="241"/>
      <c r="U77" s="241"/>
      <c r="V77" s="241"/>
      <c r="W77" s="241"/>
      <c r="X77" s="241"/>
      <c r="Y77" s="241"/>
      <c r="Z77" s="241"/>
      <c r="AA77" s="241"/>
      <c r="AB77" s="241"/>
      <c r="AC77" s="241"/>
      <c r="AD77" s="241"/>
      <c r="AE77" s="241"/>
      <c r="AF77" s="241"/>
      <c r="AG77" s="241"/>
    </row>
    <row r="78" spans="3:33" ht="12">
      <c r="C78" s="241"/>
      <c r="D78" s="241"/>
      <c r="E78" s="241"/>
      <c r="F78" s="241"/>
      <c r="G78" s="241"/>
      <c r="H78" s="241"/>
      <c r="I78" s="241"/>
      <c r="J78" s="241"/>
      <c r="K78" s="241"/>
      <c r="L78" s="241"/>
      <c r="M78" s="241"/>
      <c r="N78" s="241"/>
      <c r="O78" s="241"/>
      <c r="P78" s="241"/>
      <c r="Q78" s="241"/>
      <c r="R78" s="241"/>
      <c r="S78" s="241"/>
      <c r="T78" s="241"/>
      <c r="U78" s="241"/>
      <c r="V78" s="241"/>
      <c r="W78" s="241"/>
      <c r="X78" s="241"/>
      <c r="Y78" s="241"/>
      <c r="Z78" s="241"/>
      <c r="AA78" s="241"/>
      <c r="AB78" s="241"/>
      <c r="AC78" s="241"/>
      <c r="AD78" s="241"/>
      <c r="AE78" s="241"/>
      <c r="AF78" s="241"/>
      <c r="AG78" s="241"/>
    </row>
  </sheetData>
  <sheetProtection selectLockedCells="1"/>
  <mergeCells count="4">
    <mergeCell ref="H12:V12"/>
    <mergeCell ref="B3:AG3"/>
    <mergeCell ref="H8:V8"/>
    <mergeCell ref="H10:V10"/>
  </mergeCells>
  <printOptions/>
  <pageMargins left="0.7874015748031497" right="0.7874015748031497" top="0.984251968503937" bottom="0.984251968503937" header="0.5118110236220472" footer="0.5118110236220472"/>
  <pageSetup fitToHeight="1" fitToWidth="1" horizontalDpi="600" verticalDpi="600" orientation="portrait" paperSize="9" scale="57" r:id="rId3"/>
  <headerFooter alignWithMargins="0">
    <oddFooter>&amp;LCIJV - &amp;A&amp;R&amp;D</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Feuil2"/>
  <dimension ref="A3:AJ91"/>
  <sheetViews>
    <sheetView showGridLines="0" zoomScaleSheetLayoutView="100" zoomScalePageLayoutView="0" workbookViewId="0" topLeftCell="A1">
      <selection activeCell="X1" sqref="X1"/>
    </sheetView>
  </sheetViews>
  <sheetFormatPr defaultColWidth="11.421875" defaultRowHeight="12.75"/>
  <cols>
    <col min="1" max="2" width="3.7109375" style="0" customWidth="1"/>
    <col min="3" max="3" width="3.7109375" style="18" customWidth="1"/>
    <col min="4" max="13" width="3.7109375" style="0" customWidth="1"/>
    <col min="14" max="14" width="4.57421875" style="0" customWidth="1"/>
    <col min="15" max="22" width="3.7109375" style="0" customWidth="1"/>
    <col min="23" max="23" width="4.8515625" style="0" customWidth="1"/>
    <col min="24" max="34" width="3.7109375" style="0" customWidth="1"/>
    <col min="35" max="35" width="1.8515625" style="0" customWidth="1"/>
  </cols>
  <sheetData>
    <row r="1" ht="69.75" customHeight="1"/>
    <row r="2" ht="12" customHeight="1"/>
    <row r="3" spans="2:35" s="32" customFormat="1" ht="39.75" customHeight="1" thickBot="1">
      <c r="B3" s="606" t="s">
        <v>133</v>
      </c>
      <c r="C3" s="607"/>
      <c r="D3" s="607"/>
      <c r="E3" s="607"/>
      <c r="F3" s="607"/>
      <c r="G3" s="607"/>
      <c r="H3" s="607"/>
      <c r="I3" s="607"/>
      <c r="J3" s="607"/>
      <c r="K3" s="607"/>
      <c r="L3" s="607"/>
      <c r="M3" s="607"/>
      <c r="N3" s="607"/>
      <c r="O3" s="607"/>
      <c r="P3" s="607"/>
      <c r="Q3" s="607"/>
      <c r="R3" s="607"/>
      <c r="S3" s="607"/>
      <c r="T3" s="607"/>
      <c r="U3" s="607"/>
      <c r="V3" s="607"/>
      <c r="W3" s="607"/>
      <c r="X3" s="607"/>
      <c r="Y3" s="607"/>
      <c r="Z3" s="607"/>
      <c r="AA3" s="607"/>
      <c r="AB3" s="607"/>
      <c r="AC3" s="607"/>
      <c r="AD3" s="607"/>
      <c r="AE3" s="607"/>
      <c r="AF3" s="607"/>
      <c r="AG3" s="608"/>
      <c r="AH3" s="43"/>
      <c r="AI3" s="43"/>
    </row>
    <row r="4" ht="12" customHeight="1"/>
    <row r="6" ht="12">
      <c r="B6" t="s">
        <v>137</v>
      </c>
    </row>
    <row r="9" spans="3:10" ht="12.75">
      <c r="C9" s="64" t="s">
        <v>134</v>
      </c>
      <c r="D9" s="65" t="s">
        <v>155</v>
      </c>
      <c r="E9" s="10"/>
      <c r="F9" s="10"/>
      <c r="G9" s="10"/>
      <c r="H9" s="10"/>
      <c r="I9" s="10"/>
      <c r="J9" s="10"/>
    </row>
    <row r="10" ht="12.75">
      <c r="C10" s="63"/>
    </row>
    <row r="11" spans="3:7" ht="12.75">
      <c r="C11" s="63"/>
      <c r="D11" s="38"/>
      <c r="F11" s="55">
        <v>1</v>
      </c>
      <c r="G11" s="23" t="s">
        <v>374</v>
      </c>
    </row>
    <row r="12" spans="3:7" s="2" customFormat="1" ht="3" customHeight="1">
      <c r="C12" s="78"/>
      <c r="D12" s="6"/>
      <c r="F12" s="79"/>
      <c r="G12" s="59"/>
    </row>
    <row r="13" spans="3:7" ht="12.75">
      <c r="C13" s="63"/>
      <c r="D13" s="38"/>
      <c r="F13" s="55">
        <v>2</v>
      </c>
      <c r="G13" s="23" t="s">
        <v>375</v>
      </c>
    </row>
    <row r="14" spans="3:7" s="2" customFormat="1" ht="3" customHeight="1">
      <c r="C14" s="78"/>
      <c r="D14" s="6"/>
      <c r="F14" s="79"/>
      <c r="G14" s="59"/>
    </row>
    <row r="15" spans="3:7" ht="12.75">
      <c r="C15" s="63"/>
      <c r="D15" s="38"/>
      <c r="F15" s="55">
        <v>3</v>
      </c>
      <c r="G15" s="18" t="str">
        <f>"- Récapitulatif du budget"</f>
        <v>- Récapitulatif du budget</v>
      </c>
    </row>
    <row r="16" spans="3:7" s="2" customFormat="1" ht="3" customHeight="1">
      <c r="C16" s="78"/>
      <c r="D16" s="6"/>
      <c r="F16" s="55">
        <v>4</v>
      </c>
      <c r="G16" s="59"/>
    </row>
    <row r="17" spans="3:7" ht="12.75">
      <c r="C17" s="63"/>
      <c r="D17" s="38"/>
      <c r="F17" s="79">
        <v>4</v>
      </c>
      <c r="G17" s="18" t="str">
        <f>"- Budget détaillé"</f>
        <v>- Budget détaillé</v>
      </c>
    </row>
    <row r="18" spans="3:7" s="2" customFormat="1" ht="3" customHeight="1">
      <c r="C18" s="78"/>
      <c r="D18" s="6"/>
      <c r="F18" s="55">
        <v>5</v>
      </c>
      <c r="G18" s="59"/>
    </row>
    <row r="19" spans="3:7" s="2" customFormat="1" ht="12" customHeight="1">
      <c r="C19" s="78"/>
      <c r="D19" s="38"/>
      <c r="F19" s="79">
        <v>5</v>
      </c>
      <c r="G19" s="276" t="s">
        <v>449</v>
      </c>
    </row>
    <row r="20" spans="3:7" s="2" customFormat="1" ht="3" customHeight="1">
      <c r="C20" s="78"/>
      <c r="D20" s="6"/>
      <c r="F20" s="55">
        <v>6</v>
      </c>
      <c r="G20" s="59"/>
    </row>
    <row r="21" spans="3:7" ht="12.75">
      <c r="C21" s="63"/>
      <c r="D21" s="38"/>
      <c r="F21" s="55">
        <v>6</v>
      </c>
      <c r="G21" s="23" t="s">
        <v>376</v>
      </c>
    </row>
    <row r="22" spans="3:7" s="2" customFormat="1" ht="3" customHeight="1">
      <c r="C22" s="78"/>
      <c r="D22" s="6"/>
      <c r="F22" s="79"/>
      <c r="G22" s="59"/>
    </row>
    <row r="23" spans="3:7" ht="12.75">
      <c r="C23" s="63"/>
      <c r="D23" s="38"/>
      <c r="F23" s="55">
        <v>7</v>
      </c>
      <c r="G23" s="23" t="s">
        <v>367</v>
      </c>
    </row>
    <row r="24" spans="3:7" s="2" customFormat="1" ht="3" customHeight="1">
      <c r="C24" s="78"/>
      <c r="D24" s="6"/>
      <c r="F24" s="79"/>
      <c r="G24" s="59"/>
    </row>
    <row r="25" spans="3:7" ht="12.75">
      <c r="C25" s="63"/>
      <c r="D25" s="38"/>
      <c r="F25" s="55">
        <v>8</v>
      </c>
      <c r="G25" s="23" t="s">
        <v>377</v>
      </c>
    </row>
    <row r="26" spans="3:7" ht="1.5" customHeight="1">
      <c r="C26" s="63"/>
      <c r="D26" s="277"/>
      <c r="F26" s="55">
        <v>10</v>
      </c>
      <c r="G26" s="18"/>
    </row>
    <row r="27" spans="3:7" ht="12.75">
      <c r="C27" s="63"/>
      <c r="D27" s="38"/>
      <c r="F27" s="79">
        <v>9</v>
      </c>
      <c r="G27" s="23" t="s">
        <v>368</v>
      </c>
    </row>
    <row r="28" spans="3:7" ht="1.5" customHeight="1">
      <c r="C28" s="63"/>
      <c r="D28" s="277"/>
      <c r="F28" s="55">
        <v>11</v>
      </c>
      <c r="G28" s="18"/>
    </row>
    <row r="29" spans="3:7" ht="14.25" customHeight="1">
      <c r="C29" s="63"/>
      <c r="D29" s="38"/>
      <c r="F29" s="79">
        <v>10</v>
      </c>
      <c r="G29" s="276" t="s">
        <v>369</v>
      </c>
    </row>
    <row r="30" spans="3:7" ht="12.75">
      <c r="C30" s="63"/>
      <c r="D30" s="6"/>
      <c r="F30" s="55"/>
      <c r="G30" s="18"/>
    </row>
    <row r="31" ht="12.75">
      <c r="C31" s="63"/>
    </row>
    <row r="32" spans="3:9" ht="12.75">
      <c r="C32" s="64" t="s">
        <v>135</v>
      </c>
      <c r="D32" s="65" t="s">
        <v>184</v>
      </c>
      <c r="E32" s="10"/>
      <c r="F32" s="10"/>
      <c r="G32" s="10"/>
      <c r="H32" s="10"/>
      <c r="I32" s="10"/>
    </row>
    <row r="33" ht="12.75">
      <c r="C33" s="63"/>
    </row>
    <row r="34" spans="3:4" ht="12.75">
      <c r="C34" s="63"/>
      <c r="D34" t="s">
        <v>157</v>
      </c>
    </row>
    <row r="35" spans="3:35" ht="13.5">
      <c r="C35" s="54"/>
      <c r="D35" s="62"/>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row>
    <row r="36" spans="3:25" ht="15">
      <c r="C36"/>
      <c r="D36" s="38"/>
      <c r="F36" s="1" t="s">
        <v>66</v>
      </c>
      <c r="G36" s="18" t="s">
        <v>156</v>
      </c>
      <c r="H36" s="42"/>
      <c r="Q36" s="47"/>
      <c r="R36" s="47"/>
      <c r="S36" s="47"/>
      <c r="T36" s="47"/>
      <c r="U36" s="47"/>
      <c r="V36" s="47"/>
      <c r="W36" s="47"/>
      <c r="X36" s="47"/>
      <c r="Y36" s="47"/>
    </row>
    <row r="37" spans="1:25" ht="15">
      <c r="A37" s="8"/>
      <c r="C37"/>
      <c r="D37" s="6"/>
      <c r="F37" s="1"/>
      <c r="G37" s="23" t="s">
        <v>378</v>
      </c>
      <c r="H37" s="42"/>
      <c r="Q37" s="47"/>
      <c r="R37" s="47"/>
      <c r="S37" s="47"/>
      <c r="T37" s="47"/>
      <c r="U37" s="47"/>
      <c r="V37" s="47"/>
      <c r="W37" s="47"/>
      <c r="X37" s="47"/>
      <c r="Y37" s="47"/>
    </row>
    <row r="38" spans="1:25" ht="13.5">
      <c r="A38" s="8"/>
      <c r="C38"/>
      <c r="D38" s="6"/>
      <c r="F38" s="1"/>
      <c r="G38" s="23" t="s">
        <v>379</v>
      </c>
      <c r="H38" s="42"/>
      <c r="Q38" s="47"/>
      <c r="R38" s="47"/>
      <c r="S38" s="47"/>
      <c r="T38" s="47"/>
      <c r="U38" s="47"/>
      <c r="V38" s="47"/>
      <c r="W38" s="47"/>
      <c r="X38" s="47"/>
      <c r="Y38" s="47"/>
    </row>
    <row r="39" spans="1:25" ht="13.5">
      <c r="A39" s="8"/>
      <c r="C39"/>
      <c r="D39" s="6"/>
      <c r="F39" s="1"/>
      <c r="G39" s="23" t="s">
        <v>380</v>
      </c>
      <c r="H39" s="42"/>
      <c r="Q39" s="47"/>
      <c r="R39" s="47"/>
      <c r="S39" s="47"/>
      <c r="T39" s="47"/>
      <c r="U39" s="47"/>
      <c r="V39" s="47"/>
      <c r="W39" s="47"/>
      <c r="X39" s="47"/>
      <c r="Y39" s="47"/>
    </row>
    <row r="40" spans="1:25" ht="13.5">
      <c r="A40" s="8"/>
      <c r="C40"/>
      <c r="D40" s="6"/>
      <c r="F40" s="1"/>
      <c r="G40" s="23" t="s">
        <v>381</v>
      </c>
      <c r="H40" s="42"/>
      <c r="Q40" s="47"/>
      <c r="R40" s="47"/>
      <c r="S40" s="47"/>
      <c r="T40" s="47"/>
      <c r="U40" s="47"/>
      <c r="V40" s="47"/>
      <c r="W40" s="47"/>
      <c r="X40" s="47"/>
      <c r="Y40" s="47"/>
    </row>
    <row r="41" spans="1:25" ht="13.5">
      <c r="A41" s="8"/>
      <c r="C41"/>
      <c r="D41" s="6"/>
      <c r="F41" s="1"/>
      <c r="G41" s="23" t="s">
        <v>382</v>
      </c>
      <c r="H41" s="42"/>
      <c r="Q41" s="47"/>
      <c r="R41" s="47"/>
      <c r="S41" s="47"/>
      <c r="T41" s="47"/>
      <c r="U41" s="47"/>
      <c r="V41" s="47"/>
      <c r="W41" s="47"/>
      <c r="X41" s="47"/>
      <c r="Y41" s="47"/>
    </row>
    <row r="42" spans="1:25" ht="13.5">
      <c r="A42" s="8"/>
      <c r="C42"/>
      <c r="D42" s="6"/>
      <c r="F42" s="1"/>
      <c r="G42" s="23" t="s">
        <v>427</v>
      </c>
      <c r="H42" s="42"/>
      <c r="Q42" s="47"/>
      <c r="R42" s="47"/>
      <c r="S42" s="47"/>
      <c r="T42" s="47"/>
      <c r="U42" s="47"/>
      <c r="V42" s="47"/>
      <c r="W42" s="47"/>
      <c r="X42" s="47"/>
      <c r="Y42" s="47"/>
    </row>
    <row r="43" spans="1:25" ht="13.5">
      <c r="A43" s="8"/>
      <c r="C43"/>
      <c r="D43" s="6"/>
      <c r="F43" s="1"/>
      <c r="G43" s="23" t="s">
        <v>428</v>
      </c>
      <c r="H43" s="42"/>
      <c r="Q43" s="47"/>
      <c r="R43" s="47"/>
      <c r="S43" s="47"/>
      <c r="T43" s="47"/>
      <c r="U43" s="47"/>
      <c r="V43" s="47"/>
      <c r="W43" s="47"/>
      <c r="X43" s="47"/>
      <c r="Y43" s="47"/>
    </row>
    <row r="44" spans="1:25" ht="12.75">
      <c r="A44" s="8"/>
      <c r="C44"/>
      <c r="D44" s="6"/>
      <c r="F44" s="1"/>
      <c r="Q44" s="47"/>
      <c r="R44" s="47"/>
      <c r="S44" s="47"/>
      <c r="T44" s="47"/>
      <c r="U44" s="47"/>
      <c r="V44" s="47"/>
      <c r="W44" s="47"/>
      <c r="X44" s="47"/>
      <c r="Y44" s="47"/>
    </row>
    <row r="45" spans="1:25" ht="7.5" customHeight="1">
      <c r="A45" s="8"/>
      <c r="C45"/>
      <c r="D45" s="6"/>
      <c r="F45" s="1"/>
      <c r="G45" s="18"/>
      <c r="H45" s="42"/>
      <c r="Q45" s="47"/>
      <c r="R45" s="47"/>
      <c r="S45" s="47"/>
      <c r="T45" s="47"/>
      <c r="U45" s="47"/>
      <c r="V45" s="47"/>
      <c r="W45" s="47"/>
      <c r="X45" s="47"/>
      <c r="Y45" s="47"/>
    </row>
    <row r="46" spans="3:25" ht="15">
      <c r="C46"/>
      <c r="D46" s="38"/>
      <c r="F46" s="1" t="s">
        <v>67</v>
      </c>
      <c r="G46" s="18" t="s">
        <v>132</v>
      </c>
      <c r="H46" s="42"/>
      <c r="Q46" s="47"/>
      <c r="R46" s="47"/>
      <c r="S46" s="47"/>
      <c r="T46" s="47"/>
      <c r="U46" s="47"/>
      <c r="V46" s="47"/>
      <c r="W46" s="47"/>
      <c r="X46" s="47"/>
      <c r="Y46" s="47"/>
    </row>
    <row r="47" spans="2:25" ht="15">
      <c r="B47" s="6"/>
      <c r="C47"/>
      <c r="F47" s="1"/>
      <c r="G47" s="23" t="s">
        <v>383</v>
      </c>
      <c r="H47" s="42"/>
      <c r="Q47" s="47"/>
      <c r="R47" s="47"/>
      <c r="S47" s="47"/>
      <c r="T47" s="47"/>
      <c r="U47" s="47"/>
      <c r="V47" s="47"/>
      <c r="W47" s="47"/>
      <c r="X47" s="47"/>
      <c r="Y47" s="47"/>
    </row>
    <row r="48" spans="2:25" ht="13.5">
      <c r="B48" s="6"/>
      <c r="C48"/>
      <c r="F48" s="1"/>
      <c r="G48" s="23" t="s">
        <v>384</v>
      </c>
      <c r="H48" s="42"/>
      <c r="Q48" s="47"/>
      <c r="R48" s="47"/>
      <c r="S48" s="47"/>
      <c r="T48" s="47"/>
      <c r="U48" s="47"/>
      <c r="V48" s="47"/>
      <c r="W48" s="47"/>
      <c r="X48" s="47"/>
      <c r="Y48" s="47"/>
    </row>
    <row r="49" spans="2:25" ht="13.5">
      <c r="B49" s="6"/>
      <c r="C49"/>
      <c r="F49" s="1"/>
      <c r="G49" s="23" t="s">
        <v>385</v>
      </c>
      <c r="H49" s="42"/>
      <c r="Q49" s="47"/>
      <c r="R49" s="47"/>
      <c r="S49" s="47"/>
      <c r="T49" s="47"/>
      <c r="U49" s="47"/>
      <c r="V49" s="47"/>
      <c r="W49" s="47"/>
      <c r="X49" s="47"/>
      <c r="Y49" s="47"/>
    </row>
    <row r="50" spans="2:25" ht="13.5">
      <c r="B50" s="6"/>
      <c r="C50"/>
      <c r="F50" s="1"/>
      <c r="G50" s="23" t="s">
        <v>424</v>
      </c>
      <c r="H50" s="42"/>
      <c r="Q50" s="47"/>
      <c r="R50" s="47"/>
      <c r="S50" s="47"/>
      <c r="T50" s="47"/>
      <c r="U50" s="47"/>
      <c r="V50" s="47"/>
      <c r="W50" s="47"/>
      <c r="X50" s="47"/>
      <c r="Y50" s="47"/>
    </row>
    <row r="51" spans="2:25" ht="13.5">
      <c r="B51" s="6"/>
      <c r="C51"/>
      <c r="F51" s="1"/>
      <c r="G51" s="23" t="s">
        <v>423</v>
      </c>
      <c r="H51" s="42"/>
      <c r="Q51" s="47"/>
      <c r="R51" s="47"/>
      <c r="S51" s="47"/>
      <c r="T51" s="47"/>
      <c r="U51" s="47"/>
      <c r="V51" s="47"/>
      <c r="W51" s="47"/>
      <c r="X51" s="47"/>
      <c r="Y51" s="47"/>
    </row>
    <row r="52" spans="2:25" ht="13.5">
      <c r="B52" s="6"/>
      <c r="C52"/>
      <c r="F52" s="1"/>
      <c r="G52" s="23" t="s">
        <v>386</v>
      </c>
      <c r="H52" s="42"/>
      <c r="Q52" s="47"/>
      <c r="R52" s="47"/>
      <c r="S52" s="47"/>
      <c r="T52" s="47"/>
      <c r="U52" s="47"/>
      <c r="V52" s="47"/>
      <c r="W52" s="47"/>
      <c r="X52" s="47"/>
      <c r="Y52" s="47"/>
    </row>
    <row r="53" spans="2:25" ht="13.5">
      <c r="B53" s="6"/>
      <c r="C53"/>
      <c r="F53" s="1"/>
      <c r="G53" s="23" t="s">
        <v>425</v>
      </c>
      <c r="H53" s="42"/>
      <c r="Q53" s="47"/>
      <c r="R53" s="47"/>
      <c r="S53" s="47"/>
      <c r="T53" s="47"/>
      <c r="U53" s="47"/>
      <c r="V53" s="47"/>
      <c r="W53" s="47"/>
      <c r="X53" s="47"/>
      <c r="Y53" s="47"/>
    </row>
    <row r="54" spans="2:25" ht="13.5">
      <c r="B54" s="6"/>
      <c r="C54"/>
      <c r="F54" s="1"/>
      <c r="G54" s="23" t="s">
        <v>426</v>
      </c>
      <c r="H54" s="42"/>
      <c r="Q54" s="47"/>
      <c r="R54" s="47"/>
      <c r="S54" s="47"/>
      <c r="T54" s="47"/>
      <c r="U54" s="47"/>
      <c r="V54" s="47"/>
      <c r="W54" s="47"/>
      <c r="X54" s="47"/>
      <c r="Y54" s="47"/>
    </row>
    <row r="55" spans="1:25" ht="7.5" customHeight="1">
      <c r="A55" s="8"/>
      <c r="C55"/>
      <c r="D55" s="6"/>
      <c r="F55" s="1"/>
      <c r="G55" s="18"/>
      <c r="H55" s="42"/>
      <c r="Q55" s="47"/>
      <c r="R55" s="47"/>
      <c r="S55" s="47"/>
      <c r="T55" s="47"/>
      <c r="U55" s="47"/>
      <c r="V55" s="47"/>
      <c r="W55" s="47"/>
      <c r="X55" s="47"/>
      <c r="Y55" s="47"/>
    </row>
    <row r="56" spans="3:25" ht="15">
      <c r="C56"/>
      <c r="D56" s="38"/>
      <c r="F56" s="1" t="s">
        <v>71</v>
      </c>
      <c r="G56" s="23" t="s">
        <v>165</v>
      </c>
      <c r="H56" s="105"/>
      <c r="I56" s="100"/>
      <c r="J56" s="100"/>
      <c r="K56" s="100"/>
      <c r="L56" s="100"/>
      <c r="M56" s="100"/>
      <c r="N56" s="100"/>
      <c r="O56" s="100"/>
      <c r="Q56" s="47"/>
      <c r="R56" s="47"/>
      <c r="S56" s="47"/>
      <c r="T56" s="47"/>
      <c r="U56" s="47"/>
      <c r="V56" s="47"/>
      <c r="W56" s="47"/>
      <c r="X56" s="47"/>
      <c r="Y56" s="47"/>
    </row>
    <row r="57" spans="1:25" ht="7.5" customHeight="1">
      <c r="A57" s="8"/>
      <c r="C57"/>
      <c r="D57" s="6"/>
      <c r="F57" s="1"/>
      <c r="G57" s="18"/>
      <c r="H57" s="42"/>
      <c r="Q57" s="47"/>
      <c r="R57" s="47"/>
      <c r="S57" s="47"/>
      <c r="T57" s="47"/>
      <c r="U57" s="47"/>
      <c r="V57" s="47"/>
      <c r="W57" s="47"/>
      <c r="X57" s="47"/>
      <c r="Y57" s="47"/>
    </row>
    <row r="58" spans="3:31" ht="15">
      <c r="C58"/>
      <c r="D58" s="38"/>
      <c r="F58" s="1" t="s">
        <v>127</v>
      </c>
      <c r="G58" s="439" t="s">
        <v>387</v>
      </c>
      <c r="H58" s="42"/>
      <c r="U58" s="146"/>
      <c r="V58" s="146"/>
      <c r="W58" s="146"/>
      <c r="X58" s="146"/>
      <c r="Y58" s="146"/>
      <c r="Z58" s="145"/>
      <c r="AA58" s="145"/>
      <c r="AB58" s="145"/>
      <c r="AC58" s="145"/>
      <c r="AD58" s="145"/>
      <c r="AE58" s="145"/>
    </row>
    <row r="59" spans="3:25" ht="15">
      <c r="C59"/>
      <c r="D59" s="6"/>
      <c r="F59" s="1"/>
      <c r="H59" s="42"/>
      <c r="Q59" s="47"/>
      <c r="R59" s="47"/>
      <c r="S59" s="47"/>
      <c r="T59" s="47"/>
      <c r="U59" s="47"/>
      <c r="V59" s="47"/>
      <c r="W59" s="47"/>
      <c r="X59" s="47"/>
      <c r="Y59" s="47"/>
    </row>
    <row r="60" spans="2:25" ht="13.5">
      <c r="B60" s="6"/>
      <c r="C60"/>
      <c r="D60" s="1"/>
      <c r="E60" s="18"/>
      <c r="F60" s="42"/>
      <c r="O60" s="47"/>
      <c r="P60" s="47"/>
      <c r="Q60" s="47"/>
      <c r="R60" s="47"/>
      <c r="S60" s="47"/>
      <c r="T60" s="47"/>
      <c r="U60" s="47"/>
      <c r="V60" s="47"/>
      <c r="W60" s="47"/>
      <c r="X60" s="47"/>
      <c r="Y60" s="47"/>
    </row>
    <row r="61" spans="2:25" ht="13.5">
      <c r="B61" s="6"/>
      <c r="C61" s="64" t="s">
        <v>136</v>
      </c>
      <c r="D61" s="65" t="s">
        <v>185</v>
      </c>
      <c r="E61" s="66"/>
      <c r="F61" s="67"/>
      <c r="G61" s="10"/>
      <c r="H61" s="10"/>
      <c r="I61" s="10"/>
      <c r="J61" s="10"/>
      <c r="O61" s="47"/>
      <c r="P61" s="47"/>
      <c r="Q61" s="47"/>
      <c r="R61" s="47"/>
      <c r="S61" s="47"/>
      <c r="T61" s="47"/>
      <c r="U61" s="47"/>
      <c r="V61" s="47"/>
      <c r="W61" s="47"/>
      <c r="X61" s="47"/>
      <c r="Y61" s="47"/>
    </row>
    <row r="62" spans="2:25" ht="15">
      <c r="B62" s="6"/>
      <c r="C62"/>
      <c r="D62" s="1"/>
      <c r="E62" s="18"/>
      <c r="F62" s="42"/>
      <c r="O62" s="47"/>
      <c r="P62" s="47"/>
      <c r="Q62" s="47"/>
      <c r="R62" s="47"/>
      <c r="S62" s="47"/>
      <c r="T62" s="47"/>
      <c r="U62" s="47"/>
      <c r="V62" s="47"/>
      <c r="W62" s="47"/>
      <c r="X62" s="47"/>
      <c r="Y62" s="47"/>
    </row>
    <row r="63" spans="2:25" ht="12.75">
      <c r="B63" s="6"/>
      <c r="C63"/>
      <c r="D63" s="38"/>
      <c r="E63" s="18"/>
      <c r="F63" s="4" t="s">
        <v>370</v>
      </c>
      <c r="O63" s="47"/>
      <c r="P63" s="47"/>
      <c r="Q63" s="47"/>
      <c r="R63" s="47"/>
      <c r="S63" s="47"/>
      <c r="T63" s="47"/>
      <c r="U63" s="47"/>
      <c r="V63" s="47"/>
      <c r="W63" s="47"/>
      <c r="X63" s="47"/>
      <c r="Y63" s="47"/>
    </row>
    <row r="64" spans="1:25" ht="7.5" customHeight="1">
      <c r="A64" s="8"/>
      <c r="C64"/>
      <c r="D64" s="6"/>
      <c r="F64" s="1"/>
      <c r="G64" s="18"/>
      <c r="H64" s="42"/>
      <c r="Q64" s="47"/>
      <c r="R64" s="47"/>
      <c r="S64" s="47"/>
      <c r="T64" s="47"/>
      <c r="U64" s="47"/>
      <c r="V64" s="47"/>
      <c r="W64" s="47"/>
      <c r="X64" s="47"/>
      <c r="Y64" s="47"/>
    </row>
    <row r="65" spans="2:25" ht="12.75">
      <c r="B65" s="6"/>
      <c r="C65"/>
      <c r="D65" s="38"/>
      <c r="E65" s="18"/>
      <c r="F65" s="4" t="s">
        <v>371</v>
      </c>
      <c r="O65" s="47"/>
      <c r="P65" s="47"/>
      <c r="Q65" s="47"/>
      <c r="R65" s="47"/>
      <c r="S65" s="47"/>
      <c r="T65" s="47"/>
      <c r="U65" s="47"/>
      <c r="V65" s="47"/>
      <c r="W65" s="47"/>
      <c r="X65" s="47"/>
      <c r="Y65" s="47"/>
    </row>
    <row r="66" spans="1:25" ht="7.5" customHeight="1">
      <c r="A66" s="8"/>
      <c r="C66"/>
      <c r="D66" s="6"/>
      <c r="F66" s="1"/>
      <c r="G66" s="18"/>
      <c r="H66" s="42"/>
      <c r="Q66" s="47"/>
      <c r="R66" s="47"/>
      <c r="S66" s="47"/>
      <c r="T66" s="47"/>
      <c r="U66" s="47"/>
      <c r="V66" s="47"/>
      <c r="W66" s="47"/>
      <c r="X66" s="47"/>
      <c r="Y66" s="47"/>
    </row>
    <row r="67" spans="2:25" ht="12.75">
      <c r="B67" s="6"/>
      <c r="C67"/>
      <c r="D67" s="38"/>
      <c r="E67" s="18"/>
      <c r="F67" s="4" t="s">
        <v>372</v>
      </c>
      <c r="O67" s="47"/>
      <c r="P67" s="47"/>
      <c r="Q67" s="47"/>
      <c r="R67" s="47"/>
      <c r="S67" s="47"/>
      <c r="T67" s="47"/>
      <c r="U67" s="47"/>
      <c r="V67" s="47"/>
      <c r="W67" s="47"/>
      <c r="X67" s="47"/>
      <c r="Y67" s="47"/>
    </row>
    <row r="68" spans="1:25" ht="7.5" customHeight="1">
      <c r="A68" s="8"/>
      <c r="C68"/>
      <c r="D68" s="6"/>
      <c r="F68" s="1"/>
      <c r="G68" s="18"/>
      <c r="H68" s="42"/>
      <c r="Q68" s="47"/>
      <c r="R68" s="47"/>
      <c r="S68" s="47"/>
      <c r="T68" s="47"/>
      <c r="U68" s="47"/>
      <c r="V68" s="47"/>
      <c r="W68" s="47"/>
      <c r="X68" s="47"/>
      <c r="Y68" s="47"/>
    </row>
    <row r="69" spans="2:25" ht="12.75">
      <c r="B69" s="6"/>
      <c r="C69"/>
      <c r="D69" s="38"/>
      <c r="E69" s="18"/>
      <c r="F69" s="4" t="s">
        <v>373</v>
      </c>
      <c r="O69" s="47"/>
      <c r="P69" s="47"/>
      <c r="Q69" s="47"/>
      <c r="R69" s="47"/>
      <c r="S69" s="47"/>
      <c r="T69" s="47"/>
      <c r="U69" s="47"/>
      <c r="V69" s="47"/>
      <c r="W69" s="47"/>
      <c r="X69" s="47"/>
      <c r="Y69" s="47"/>
    </row>
    <row r="70" spans="1:25" ht="7.5" customHeight="1">
      <c r="A70" s="8"/>
      <c r="C70"/>
      <c r="D70" s="6"/>
      <c r="F70" s="1"/>
      <c r="G70" s="18"/>
      <c r="H70" s="42"/>
      <c r="Q70" s="47"/>
      <c r="R70" s="47"/>
      <c r="S70" s="47"/>
      <c r="T70" s="47"/>
      <c r="U70" s="47"/>
      <c r="V70" s="47"/>
      <c r="W70" s="47"/>
      <c r="X70" s="47"/>
      <c r="Y70" s="47"/>
    </row>
    <row r="71" spans="2:25" ht="12.75">
      <c r="B71" s="6"/>
      <c r="C71"/>
      <c r="D71" s="38"/>
      <c r="E71" s="18"/>
      <c r="F71" s="4" t="s">
        <v>388</v>
      </c>
      <c r="O71" s="47"/>
      <c r="P71" s="47"/>
      <c r="Q71" s="47"/>
      <c r="R71" s="47"/>
      <c r="S71" s="47"/>
      <c r="T71" s="47"/>
      <c r="U71" s="47"/>
      <c r="V71" s="47"/>
      <c r="W71" s="47"/>
      <c r="X71" s="47"/>
      <c r="Y71" s="47"/>
    </row>
    <row r="72" spans="1:25" ht="7.5" customHeight="1">
      <c r="A72" s="8"/>
      <c r="C72"/>
      <c r="D72" s="6"/>
      <c r="F72" s="1"/>
      <c r="G72" s="18"/>
      <c r="H72" s="42"/>
      <c r="Q72" s="47"/>
      <c r="R72" s="47"/>
      <c r="S72" s="47"/>
      <c r="T72" s="47"/>
      <c r="U72" s="47"/>
      <c r="V72" s="47"/>
      <c r="W72" s="47"/>
      <c r="X72" s="47"/>
      <c r="Y72" s="47"/>
    </row>
    <row r="73" spans="2:25" ht="12.75">
      <c r="B73" s="6"/>
      <c r="C73"/>
      <c r="D73" s="38"/>
      <c r="E73" s="18"/>
      <c r="F73" s="4" t="s">
        <v>389</v>
      </c>
      <c r="O73" s="47"/>
      <c r="P73" s="47"/>
      <c r="Q73" s="47"/>
      <c r="R73" s="47"/>
      <c r="S73" s="47"/>
      <c r="T73" s="47"/>
      <c r="U73" s="47"/>
      <c r="V73" s="47"/>
      <c r="W73" s="47"/>
      <c r="X73" s="47"/>
      <c r="Y73" s="47"/>
    </row>
    <row r="74" spans="1:25" ht="7.5" customHeight="1">
      <c r="A74" s="8"/>
      <c r="C74"/>
      <c r="D74" s="6"/>
      <c r="F74" s="1"/>
      <c r="G74" s="18"/>
      <c r="H74" s="42"/>
      <c r="Q74" s="47"/>
      <c r="R74" s="47"/>
      <c r="S74" s="47"/>
      <c r="T74" s="47"/>
      <c r="U74" s="47"/>
      <c r="V74" s="47"/>
      <c r="W74" s="47"/>
      <c r="X74" s="47"/>
      <c r="Y74" s="47"/>
    </row>
    <row r="77" spans="1:30" s="4" customFormat="1" ht="12.75">
      <c r="A77" s="72"/>
      <c r="B77" s="75" t="s">
        <v>262</v>
      </c>
      <c r="C77" s="75"/>
      <c r="D77" s="75"/>
      <c r="E77" s="75"/>
      <c r="F77" s="75"/>
      <c r="G77" s="75"/>
      <c r="H77" s="75"/>
      <c r="I77" s="75"/>
      <c r="J77" s="75"/>
      <c r="K77" s="75"/>
      <c r="L77" s="75"/>
      <c r="M77" s="75"/>
      <c r="N77" s="75"/>
      <c r="O77" s="75"/>
      <c r="P77" s="72"/>
      <c r="Q77" s="72"/>
      <c r="R77" s="72"/>
      <c r="S77" s="72"/>
      <c r="T77" s="73"/>
      <c r="U77" s="73"/>
      <c r="V77" s="73"/>
      <c r="W77" s="73"/>
      <c r="X77" s="73"/>
      <c r="Y77" s="73"/>
      <c r="Z77" s="73"/>
      <c r="AA77" s="73"/>
      <c r="AB77" s="73"/>
      <c r="AC77" s="73"/>
      <c r="AD77" s="73"/>
    </row>
    <row r="78" spans="1:8" s="4" customFormat="1" ht="12.75">
      <c r="A78" s="74"/>
      <c r="B78" s="60"/>
      <c r="C78" s="60"/>
      <c r="D78" s="60"/>
      <c r="E78" s="60"/>
      <c r="F78" s="60"/>
      <c r="G78" s="60"/>
      <c r="H78" s="60"/>
    </row>
    <row r="79" spans="1:10" s="4" customFormat="1" ht="12.75">
      <c r="A79" s="74"/>
      <c r="D79" s="4" t="s">
        <v>261</v>
      </c>
      <c r="E79" s="60"/>
      <c r="F79" s="60"/>
      <c r="G79" s="60"/>
      <c r="H79" s="60"/>
      <c r="I79" s="60"/>
      <c r="J79" s="60"/>
    </row>
    <row r="80" s="4" customFormat="1" ht="8.25" customHeight="1"/>
    <row r="81" spans="1:36" s="18" customFormat="1" ht="12.75">
      <c r="A81" s="68"/>
      <c r="B81" s="76"/>
      <c r="C81" s="76"/>
      <c r="D81" s="76"/>
      <c r="E81" s="76"/>
      <c r="F81" s="76"/>
      <c r="G81" s="76"/>
      <c r="H81" s="56"/>
      <c r="P81" s="74"/>
      <c r="Q81" s="60"/>
      <c r="R81" s="60"/>
      <c r="S81" s="60"/>
      <c r="T81" s="60"/>
      <c r="U81" s="60"/>
      <c r="V81" s="60"/>
      <c r="W81" s="60"/>
      <c r="AH81" s="4"/>
      <c r="AI81" s="4"/>
      <c r="AJ81" s="4"/>
    </row>
    <row r="82" spans="1:30" s="4" customFormat="1" ht="12.75">
      <c r="A82" s="72"/>
      <c r="B82" s="75" t="s">
        <v>163</v>
      </c>
      <c r="C82" s="75"/>
      <c r="D82" s="75"/>
      <c r="E82" s="75"/>
      <c r="F82" s="75"/>
      <c r="G82" s="75"/>
      <c r="H82" s="75"/>
      <c r="I82" s="75"/>
      <c r="J82" s="75"/>
      <c r="K82" s="75"/>
      <c r="L82" s="75"/>
      <c r="M82" s="75"/>
      <c r="N82" s="75"/>
      <c r="O82" s="75"/>
      <c r="P82" s="72"/>
      <c r="Q82" s="72"/>
      <c r="R82" s="72"/>
      <c r="S82" s="72"/>
      <c r="T82" s="73"/>
      <c r="U82" s="73"/>
      <c r="V82" s="73"/>
      <c r="W82" s="73"/>
      <c r="X82" s="73"/>
      <c r="Y82" s="73"/>
      <c r="Z82" s="73"/>
      <c r="AA82" s="73"/>
      <c r="AB82" s="73"/>
      <c r="AC82" s="73"/>
      <c r="AD82" s="73"/>
    </row>
    <row r="83" spans="1:22" ht="12.75">
      <c r="A83" s="9"/>
      <c r="B83" s="9"/>
      <c r="C83" s="9"/>
      <c r="D83" s="9"/>
      <c r="E83" s="9"/>
      <c r="F83" s="9"/>
      <c r="G83" s="9"/>
      <c r="I83" s="55"/>
      <c r="J83" s="55"/>
      <c r="K83" s="55"/>
      <c r="L83" s="55"/>
      <c r="M83" s="55"/>
      <c r="N83" s="55"/>
      <c r="O83" s="55"/>
      <c r="P83" s="74"/>
      <c r="Q83" s="60"/>
      <c r="R83" s="60"/>
      <c r="S83" s="60"/>
      <c r="T83" s="60"/>
      <c r="U83" s="60"/>
      <c r="V83" s="60"/>
    </row>
    <row r="84" spans="3:30" s="411" customFormat="1" ht="60" customHeight="1">
      <c r="C84" s="609" t="s">
        <v>394</v>
      </c>
      <c r="D84" s="610"/>
      <c r="E84" s="610"/>
      <c r="F84" s="610"/>
      <c r="G84" s="610"/>
      <c r="H84" s="610"/>
      <c r="I84" s="610"/>
      <c r="J84" s="610"/>
      <c r="K84" s="610"/>
      <c r="L84" s="610"/>
      <c r="M84" s="610"/>
      <c r="N84" s="610"/>
      <c r="O84" s="610"/>
      <c r="P84" s="610"/>
      <c r="Q84" s="610"/>
      <c r="R84" s="610"/>
      <c r="S84" s="610"/>
      <c r="T84" s="610"/>
      <c r="U84" s="610"/>
      <c r="V84" s="610"/>
      <c r="W84" s="610"/>
      <c r="X84" s="610"/>
      <c r="Y84" s="610"/>
      <c r="Z84" s="610"/>
      <c r="AA84" s="610"/>
      <c r="AB84" s="610"/>
      <c r="AC84" s="610"/>
      <c r="AD84" s="611"/>
    </row>
    <row r="85" spans="2:20" ht="12.75">
      <c r="B85" s="31"/>
      <c r="D85" s="57"/>
      <c r="E85" s="1"/>
      <c r="F85" s="1"/>
      <c r="G85" s="1"/>
      <c r="H85" s="55"/>
      <c r="I85" s="55"/>
      <c r="J85" s="55"/>
      <c r="K85" s="55"/>
      <c r="L85" s="55"/>
      <c r="M85" s="55"/>
      <c r="N85" s="55"/>
      <c r="O85" s="55"/>
      <c r="P85" s="55"/>
      <c r="Q85" s="55"/>
      <c r="R85" s="55"/>
      <c r="S85" s="55"/>
      <c r="T85" s="55"/>
    </row>
    <row r="86" spans="4:20" ht="12.75">
      <c r="D86" s="63"/>
      <c r="E86" s="1"/>
      <c r="F86" s="1"/>
      <c r="G86" s="1"/>
      <c r="H86" s="1"/>
      <c r="I86" s="55"/>
      <c r="J86" s="55"/>
      <c r="K86" s="55"/>
      <c r="L86" s="55"/>
      <c r="M86" s="55"/>
      <c r="N86" s="55"/>
      <c r="O86" s="55"/>
      <c r="P86" s="55"/>
      <c r="Q86" s="55"/>
      <c r="R86" s="18"/>
      <c r="S86" s="18"/>
      <c r="T86" s="18"/>
    </row>
    <row r="87" spans="4:20" ht="12.75">
      <c r="D87" s="57"/>
      <c r="E87" s="1"/>
      <c r="F87" s="1"/>
      <c r="G87" s="63"/>
      <c r="H87" s="1"/>
      <c r="I87" s="55"/>
      <c r="J87" s="55"/>
      <c r="K87" s="55"/>
      <c r="L87" s="55"/>
      <c r="M87" s="55"/>
      <c r="N87" s="55"/>
      <c r="O87" s="55"/>
      <c r="P87" s="55"/>
      <c r="Q87" s="55"/>
      <c r="R87" s="18"/>
      <c r="S87" s="18"/>
      <c r="T87" s="18"/>
    </row>
    <row r="91" spans="2:23" ht="12.75">
      <c r="B91" s="9"/>
      <c r="C91" s="9"/>
      <c r="D91" s="9"/>
      <c r="E91" s="9"/>
      <c r="F91" s="9"/>
      <c r="G91" s="9"/>
      <c r="I91" s="55"/>
      <c r="J91" s="55"/>
      <c r="K91" s="55"/>
      <c r="L91" s="55"/>
      <c r="M91" s="55"/>
      <c r="N91" s="55"/>
      <c r="O91" s="55"/>
      <c r="P91" s="70"/>
      <c r="Q91" s="70"/>
      <c r="R91" s="70"/>
      <c r="S91" s="71"/>
      <c r="T91" s="71"/>
      <c r="U91" s="71"/>
      <c r="V91" s="69"/>
      <c r="W91" s="60"/>
    </row>
  </sheetData>
  <sheetProtection selectLockedCells="1"/>
  <mergeCells count="2">
    <mergeCell ref="B3:AG3"/>
    <mergeCell ref="C84:AD84"/>
  </mergeCells>
  <printOptions horizontalCentered="1"/>
  <pageMargins left="0.1968503937007874" right="0.1968503937007874" top="0.5118110236220472" bottom="0.5905511811023623" header="0.5118110236220472" footer="0.31496062992125984"/>
  <pageSetup horizontalDpi="600" verticalDpi="600" orientation="portrait" paperSize="9" scale="75" r:id="rId3"/>
  <headerFooter alignWithMargins="0">
    <oddFooter>&amp;L&amp;9Crédit d'impôt jeu vidéo - &amp;A&amp;R&amp;9&amp;D</oddFooter>
  </headerFooter>
  <rowBreaks count="1" manualBreakCount="1">
    <brk id="89" max="33" man="1"/>
  </rowBreaks>
  <drawing r:id="rId2"/>
  <legacyDrawing r:id="rId1"/>
</worksheet>
</file>

<file path=xl/worksheets/sheet3.xml><?xml version="1.0" encoding="utf-8"?>
<worksheet xmlns="http://schemas.openxmlformats.org/spreadsheetml/2006/main" xmlns:r="http://schemas.openxmlformats.org/officeDocument/2006/relationships">
  <sheetPr codeName="Feuil7">
    <pageSetUpPr fitToPage="1"/>
  </sheetPr>
  <dimension ref="A3:AI83"/>
  <sheetViews>
    <sheetView showGridLines="0" zoomScaleSheetLayoutView="100" zoomScalePageLayoutView="0" workbookViewId="0" topLeftCell="A1">
      <selection activeCell="L14" sqref="L14"/>
    </sheetView>
  </sheetViews>
  <sheetFormatPr defaultColWidth="11.421875" defaultRowHeight="12.75"/>
  <cols>
    <col min="1" max="2" width="3.7109375" style="0" customWidth="1"/>
    <col min="3" max="3" width="3.7109375" style="18" customWidth="1"/>
    <col min="4" max="13" width="3.7109375" style="0" customWidth="1"/>
    <col min="14" max="14" width="4.57421875" style="0" customWidth="1"/>
    <col min="15" max="22" width="3.7109375" style="0" customWidth="1"/>
    <col min="23" max="23" width="4.8515625" style="0" customWidth="1"/>
    <col min="24" max="34" width="3.7109375" style="0" customWidth="1"/>
    <col min="35" max="35" width="1.8515625" style="0" customWidth="1"/>
  </cols>
  <sheetData>
    <row r="1" ht="69.75" customHeight="1"/>
    <row r="2" ht="12" customHeight="1"/>
    <row r="3" spans="2:35" s="32" customFormat="1" ht="39.75" customHeight="1" thickBot="1">
      <c r="B3" s="613" t="s">
        <v>187</v>
      </c>
      <c r="C3" s="614"/>
      <c r="D3" s="614"/>
      <c r="E3" s="614"/>
      <c r="F3" s="614"/>
      <c r="G3" s="614"/>
      <c r="H3" s="614"/>
      <c r="I3" s="614"/>
      <c r="J3" s="614"/>
      <c r="K3" s="614"/>
      <c r="L3" s="614"/>
      <c r="M3" s="614"/>
      <c r="N3" s="614"/>
      <c r="O3" s="614"/>
      <c r="P3" s="614"/>
      <c r="Q3" s="614"/>
      <c r="R3" s="614"/>
      <c r="S3" s="614"/>
      <c r="T3" s="614"/>
      <c r="U3" s="614"/>
      <c r="V3" s="614"/>
      <c r="W3" s="614"/>
      <c r="X3" s="614"/>
      <c r="Y3" s="614"/>
      <c r="Z3" s="614"/>
      <c r="AA3" s="614"/>
      <c r="AB3" s="614"/>
      <c r="AC3" s="614"/>
      <c r="AD3" s="614"/>
      <c r="AE3" s="614"/>
      <c r="AF3" s="614"/>
      <c r="AG3" s="615"/>
      <c r="AH3" s="43"/>
      <c r="AI3" s="43"/>
    </row>
    <row r="4" spans="2:35" s="32" customFormat="1" ht="7.5" customHeight="1">
      <c r="B4" s="147"/>
      <c r="C4" s="148"/>
      <c r="D4" s="148"/>
      <c r="E4" s="148"/>
      <c r="F4" s="148"/>
      <c r="G4" s="149"/>
      <c r="H4" s="148"/>
      <c r="I4" s="148"/>
      <c r="J4" s="148"/>
      <c r="K4" s="148"/>
      <c r="L4" s="148"/>
      <c r="M4" s="148"/>
      <c r="N4" s="150"/>
      <c r="O4" s="151"/>
      <c r="P4" s="151"/>
      <c r="Q4" s="151"/>
      <c r="R4" s="151"/>
      <c r="S4" s="151"/>
      <c r="T4" s="151"/>
      <c r="U4" s="152"/>
      <c r="V4" s="151"/>
      <c r="W4" s="151"/>
      <c r="X4" s="148"/>
      <c r="Y4" s="148"/>
      <c r="Z4" s="148"/>
      <c r="AA4" s="148"/>
      <c r="AB4" s="148"/>
      <c r="AC4" s="148"/>
      <c r="AD4" s="148"/>
      <c r="AE4" s="148"/>
      <c r="AF4" s="148"/>
      <c r="AG4" s="148"/>
      <c r="AH4" s="43"/>
      <c r="AI4" s="43"/>
    </row>
    <row r="5" spans="2:35" ht="13.5">
      <c r="B5" s="620" t="s">
        <v>171</v>
      </c>
      <c r="C5" s="620"/>
      <c r="D5" s="620"/>
      <c r="E5" s="620"/>
      <c r="F5" s="620"/>
      <c r="G5" s="620"/>
      <c r="H5" s="620"/>
      <c r="I5" s="620"/>
      <c r="J5" s="620"/>
      <c r="K5" s="620"/>
      <c r="L5" s="620"/>
      <c r="M5" s="620"/>
      <c r="N5" s="620"/>
      <c r="O5" s="620"/>
      <c r="P5" s="620"/>
      <c r="Q5" s="620"/>
      <c r="R5" s="620"/>
      <c r="S5" s="620"/>
      <c r="T5" s="620"/>
      <c r="U5" s="620"/>
      <c r="V5" s="620"/>
      <c r="W5" s="620"/>
      <c r="X5" s="620"/>
      <c r="Y5" s="620"/>
      <c r="Z5" s="620"/>
      <c r="AA5" s="620"/>
      <c r="AB5" s="620"/>
      <c r="AC5" s="620"/>
      <c r="AD5" s="620"/>
      <c r="AE5" s="620"/>
      <c r="AF5" s="620"/>
      <c r="AG5" s="620"/>
      <c r="AH5" s="54"/>
      <c r="AI5" s="54"/>
    </row>
    <row r="6" spans="2:35" ht="13.5">
      <c r="B6" s="54"/>
      <c r="C6" s="41"/>
      <c r="D6" s="621" t="s">
        <v>104</v>
      </c>
      <c r="E6" s="621"/>
      <c r="F6" s="621"/>
      <c r="G6" s="621"/>
      <c r="H6" s="621"/>
      <c r="I6" s="621"/>
      <c r="J6" s="621"/>
      <c r="K6" s="621"/>
      <c r="L6" s="621"/>
      <c r="M6" s="621"/>
      <c r="N6" s="621"/>
      <c r="O6" s="621"/>
      <c r="P6" s="621"/>
      <c r="Q6" s="621"/>
      <c r="R6" s="621"/>
      <c r="S6" s="621"/>
      <c r="T6" s="621"/>
      <c r="U6" s="621"/>
      <c r="V6" s="621"/>
      <c r="W6" s="621"/>
      <c r="X6" s="621"/>
      <c r="Y6" s="621"/>
      <c r="Z6" s="621"/>
      <c r="AA6" s="621"/>
      <c r="AB6" s="621"/>
      <c r="AC6" s="621"/>
      <c r="AD6" s="621"/>
      <c r="AE6" s="621"/>
      <c r="AF6" s="41"/>
      <c r="AG6" s="41"/>
      <c r="AH6" s="41"/>
      <c r="AI6" s="41"/>
    </row>
    <row r="7" spans="2:35" ht="13.5">
      <c r="B7" s="54"/>
      <c r="C7" s="41"/>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41"/>
      <c r="AG7" s="41"/>
      <c r="AH7" s="41"/>
      <c r="AI7" s="41"/>
    </row>
    <row r="8" spans="2:35" ht="15">
      <c r="B8" s="154" t="s">
        <v>191</v>
      </c>
      <c r="C8" s="153"/>
      <c r="D8" s="153"/>
      <c r="E8" s="153"/>
      <c r="F8" s="173"/>
      <c r="H8" s="154"/>
      <c r="I8" s="154"/>
      <c r="J8" s="154"/>
      <c r="K8" s="154"/>
      <c r="L8" s="154"/>
      <c r="M8" s="154"/>
      <c r="N8" s="155"/>
      <c r="O8" s="155"/>
      <c r="P8" s="155"/>
      <c r="Q8" s="55"/>
      <c r="R8" s="55"/>
      <c r="S8" s="55"/>
      <c r="T8" s="41"/>
      <c r="U8" s="41"/>
      <c r="V8" s="41"/>
      <c r="W8" s="41"/>
      <c r="X8" s="41"/>
      <c r="Y8" s="41"/>
      <c r="Z8" s="41"/>
      <c r="AA8" s="41"/>
      <c r="AB8" s="41"/>
      <c r="AC8" s="41"/>
      <c r="AD8" s="41"/>
      <c r="AE8" s="41"/>
      <c r="AF8" s="41"/>
      <c r="AG8" s="41"/>
      <c r="AH8" s="41"/>
      <c r="AI8" s="41"/>
    </row>
    <row r="9" ht="13.5">
      <c r="B9" s="42"/>
    </row>
    <row r="10" spans="2:33" s="4" customFormat="1" ht="12.75" customHeight="1">
      <c r="B10" s="4" t="s">
        <v>95</v>
      </c>
      <c r="C10" s="23"/>
      <c r="F10" s="622"/>
      <c r="G10" s="622"/>
      <c r="H10" s="622"/>
      <c r="I10" s="622"/>
      <c r="J10" s="622"/>
      <c r="K10" s="622"/>
      <c r="L10" s="622"/>
      <c r="M10" s="622"/>
      <c r="N10" s="622"/>
      <c r="O10" s="622"/>
      <c r="P10" s="622"/>
      <c r="Q10" s="622"/>
      <c r="R10" s="622"/>
      <c r="S10" s="622"/>
      <c r="T10" s="622"/>
      <c r="U10" s="622"/>
      <c r="V10" s="622"/>
      <c r="W10" s="622"/>
      <c r="X10" s="622"/>
      <c r="Y10" s="622"/>
      <c r="Z10" s="622"/>
      <c r="AA10" s="622"/>
      <c r="AB10" s="622"/>
      <c r="AC10" t="s">
        <v>117</v>
      </c>
      <c r="AD10" s="42"/>
      <c r="AE10"/>
      <c r="AF10"/>
      <c r="AG10"/>
    </row>
    <row r="11" spans="3:23" s="45" customFormat="1" ht="6" customHeight="1">
      <c r="C11" s="46"/>
      <c r="F11" s="47"/>
      <c r="G11" s="47"/>
      <c r="H11" s="47"/>
      <c r="I11" s="47"/>
      <c r="J11" s="47"/>
      <c r="K11" s="47"/>
      <c r="L11" s="47"/>
      <c r="M11" s="47"/>
      <c r="N11" s="47"/>
      <c r="O11" s="47"/>
      <c r="P11" s="47"/>
      <c r="Q11" s="7"/>
      <c r="R11" s="7"/>
      <c r="S11" s="7"/>
      <c r="T11" s="7"/>
      <c r="U11" s="7"/>
      <c r="V11" s="7"/>
      <c r="W11" s="44"/>
    </row>
    <row r="12" spans="2:33" s="45" customFormat="1" ht="12.75" customHeight="1">
      <c r="B12" s="45" t="s">
        <v>118</v>
      </c>
      <c r="C12" s="46"/>
      <c r="F12" s="47"/>
      <c r="G12" s="47"/>
      <c r="H12" s="47"/>
      <c r="I12" s="47"/>
      <c r="J12" s="47"/>
      <c r="K12" s="622"/>
      <c r="L12" s="622"/>
      <c r="M12" s="622"/>
      <c r="N12" s="622"/>
      <c r="O12" s="622"/>
      <c r="P12" s="622"/>
      <c r="Q12" s="622"/>
      <c r="R12" s="622"/>
      <c r="S12" s="622"/>
      <c r="T12" s="622"/>
      <c r="U12" s="622"/>
      <c r="V12" s="622"/>
      <c r="W12" s="622"/>
      <c r="X12" s="622"/>
      <c r="Y12" s="622"/>
      <c r="Z12" s="622"/>
      <c r="AA12" t="s">
        <v>96</v>
      </c>
      <c r="AC12"/>
      <c r="AD12" s="616"/>
      <c r="AE12" s="616"/>
      <c r="AF12" s="616"/>
      <c r="AG12" s="616"/>
    </row>
    <row r="13" spans="3:23" s="45" customFormat="1" ht="6" customHeight="1">
      <c r="C13" s="46"/>
      <c r="F13" s="47"/>
      <c r="G13" s="47"/>
      <c r="H13" s="47"/>
      <c r="I13" s="47"/>
      <c r="J13" s="47"/>
      <c r="K13" s="47"/>
      <c r="L13" s="47"/>
      <c r="M13" s="47"/>
      <c r="N13" s="47"/>
      <c r="O13" s="47"/>
      <c r="P13" s="47"/>
      <c r="Q13" s="7"/>
      <c r="R13" s="7"/>
      <c r="S13" s="7"/>
      <c r="T13" s="7"/>
      <c r="U13" s="7"/>
      <c r="V13" s="7"/>
      <c r="W13" s="44"/>
    </row>
    <row r="14" spans="2:25" ht="15" customHeight="1">
      <c r="B14" s="37"/>
      <c r="C14" t="s">
        <v>105</v>
      </c>
      <c r="E14" s="18"/>
      <c r="F14" s="42"/>
      <c r="O14" s="47"/>
      <c r="P14" s="47"/>
      <c r="Q14" s="47"/>
      <c r="R14" s="47"/>
      <c r="S14" s="47"/>
      <c r="T14" s="47"/>
      <c r="U14" s="47"/>
      <c r="V14" s="47"/>
      <c r="W14" s="47"/>
      <c r="X14" s="47"/>
      <c r="Y14" s="47"/>
    </row>
    <row r="15" spans="3:23" s="45" customFormat="1" ht="6" customHeight="1">
      <c r="C15" s="46"/>
      <c r="F15" s="47"/>
      <c r="G15" s="47"/>
      <c r="H15" s="47"/>
      <c r="I15" s="47"/>
      <c r="J15" s="47"/>
      <c r="K15" s="47"/>
      <c r="L15" s="47"/>
      <c r="M15" s="47"/>
      <c r="N15" s="47"/>
      <c r="O15" s="47"/>
      <c r="P15" s="47"/>
      <c r="Q15" s="7"/>
      <c r="R15" s="7"/>
      <c r="S15" s="7"/>
      <c r="T15" s="7"/>
      <c r="U15" s="7"/>
      <c r="V15" s="7"/>
      <c r="W15" s="44"/>
    </row>
    <row r="16" spans="2:25" ht="15" customHeight="1">
      <c r="B16" s="37"/>
      <c r="C16" t="s">
        <v>99</v>
      </c>
      <c r="E16" s="18"/>
      <c r="F16" s="42"/>
      <c r="O16" s="47"/>
      <c r="P16" s="47"/>
      <c r="Q16" s="47"/>
      <c r="R16" s="47"/>
      <c r="S16" s="47"/>
      <c r="T16" s="47"/>
      <c r="U16" s="47"/>
      <c r="V16" s="47"/>
      <c r="W16" s="47"/>
      <c r="X16" s="47"/>
      <c r="Y16" s="47"/>
    </row>
    <row r="17" spans="3:25" s="45" customFormat="1" ht="6" customHeight="1">
      <c r="C17" s="46"/>
      <c r="F17" s="47"/>
      <c r="G17" s="47"/>
      <c r="H17" s="47"/>
      <c r="I17" s="47"/>
      <c r="J17" s="47"/>
      <c r="K17" s="47"/>
      <c r="L17" s="47"/>
      <c r="M17" s="47"/>
      <c r="N17" s="47"/>
      <c r="O17" s="47"/>
      <c r="P17" s="47"/>
      <c r="Q17" s="7"/>
      <c r="R17" s="7"/>
      <c r="S17" s="7"/>
      <c r="T17" s="7"/>
      <c r="U17" s="7"/>
      <c r="V17" s="7"/>
      <c r="W17" s="48"/>
      <c r="X17" s="48"/>
      <c r="Y17" s="48"/>
    </row>
    <row r="18" spans="2:25" ht="12.75" customHeight="1">
      <c r="B18" t="s">
        <v>100</v>
      </c>
      <c r="C18" s="42"/>
      <c r="O18" s="47"/>
      <c r="P18" s="47"/>
      <c r="Q18" s="47"/>
      <c r="R18" s="47"/>
      <c r="S18" s="47"/>
      <c r="T18" s="47"/>
      <c r="U18" s="47"/>
      <c r="V18" s="47"/>
      <c r="W18" s="47"/>
      <c r="X18" s="47"/>
      <c r="Y18" s="47"/>
    </row>
    <row r="19" spans="3:25" s="45" customFormat="1" ht="6" customHeight="1">
      <c r="C19" s="46"/>
      <c r="F19" s="47"/>
      <c r="G19" s="47"/>
      <c r="H19" s="47"/>
      <c r="I19" s="47"/>
      <c r="J19" s="47"/>
      <c r="K19" s="47"/>
      <c r="L19" s="47"/>
      <c r="M19" s="47"/>
      <c r="N19" s="47"/>
      <c r="O19" s="47"/>
      <c r="P19" s="47"/>
      <c r="Q19" s="7"/>
      <c r="R19" s="7"/>
      <c r="S19" s="7"/>
      <c r="T19" s="7"/>
      <c r="U19" s="7"/>
      <c r="V19" s="7"/>
      <c r="W19" s="48"/>
      <c r="X19" s="48"/>
      <c r="Y19" s="48"/>
    </row>
    <row r="20" spans="2:23" ht="12.75" customHeight="1">
      <c r="B20" s="617"/>
      <c r="C20" s="617"/>
      <c r="D20" s="617"/>
      <c r="E20" s="617"/>
      <c r="F20" s="617"/>
      <c r="G20" s="617"/>
      <c r="H20" s="617"/>
      <c r="I20" s="617"/>
      <c r="J20" s="617"/>
      <c r="K20" s="617"/>
      <c r="L20" s="617"/>
      <c r="M20" s="617"/>
      <c r="N20" s="617"/>
      <c r="O20" s="617"/>
      <c r="P20" s="617"/>
      <c r="Q20" s="617"/>
      <c r="R20" s="617"/>
      <c r="S20" s="617"/>
      <c r="T20" s="617"/>
      <c r="U20" s="617"/>
      <c r="V20" s="617"/>
      <c r="W20" s="617"/>
    </row>
    <row r="21" spans="3:25" s="45" customFormat="1" ht="6" customHeight="1">
      <c r="C21" s="46"/>
      <c r="F21" s="47"/>
      <c r="G21" s="47"/>
      <c r="H21" s="47"/>
      <c r="I21" s="47"/>
      <c r="J21" s="47"/>
      <c r="K21" s="47"/>
      <c r="L21" s="47"/>
      <c r="M21" s="47"/>
      <c r="N21" s="47"/>
      <c r="O21" s="47"/>
      <c r="P21" s="47"/>
      <c r="Q21" s="7"/>
      <c r="R21" s="7"/>
      <c r="S21" s="7"/>
      <c r="T21" s="7"/>
      <c r="U21" s="7"/>
      <c r="V21" s="7"/>
      <c r="W21" s="48"/>
      <c r="X21" s="48"/>
      <c r="Y21" s="48"/>
    </row>
    <row r="22" spans="2:25" ht="12.75" customHeight="1">
      <c r="B22" t="s">
        <v>101</v>
      </c>
      <c r="C22" s="42"/>
      <c r="O22" s="47"/>
      <c r="P22" s="47"/>
      <c r="Q22" s="47"/>
      <c r="R22" s="47"/>
      <c r="S22" s="47"/>
      <c r="T22" s="47"/>
      <c r="U22" s="47"/>
      <c r="V22" s="47"/>
      <c r="W22" s="47"/>
      <c r="X22" s="47"/>
      <c r="Y22" s="47"/>
    </row>
    <row r="23" spans="3:25" s="45" customFormat="1" ht="6" customHeight="1">
      <c r="C23" s="46"/>
      <c r="F23" s="47"/>
      <c r="G23" s="47"/>
      <c r="H23" s="47"/>
      <c r="I23" s="47"/>
      <c r="J23" s="47"/>
      <c r="K23" s="47"/>
      <c r="L23" s="47"/>
      <c r="M23" s="47"/>
      <c r="N23" s="47"/>
      <c r="O23" s="47"/>
      <c r="P23" s="47"/>
      <c r="Q23" s="7"/>
      <c r="R23" s="7"/>
      <c r="S23" s="7"/>
      <c r="T23" s="7"/>
      <c r="U23" s="7"/>
      <c r="V23" s="7"/>
      <c r="W23" s="48"/>
      <c r="X23" s="48"/>
      <c r="Y23" s="48"/>
    </row>
    <row r="24" spans="3:25" s="45" customFormat="1" ht="6" customHeight="1">
      <c r="C24" s="46"/>
      <c r="F24" s="47"/>
      <c r="G24" s="47"/>
      <c r="H24" s="47"/>
      <c r="I24" s="47"/>
      <c r="J24" s="47"/>
      <c r="K24" s="47"/>
      <c r="L24" s="47"/>
      <c r="M24" s="47"/>
      <c r="N24" s="47"/>
      <c r="O24" s="47"/>
      <c r="P24" s="47"/>
      <c r="Q24" s="7"/>
      <c r="R24" s="7"/>
      <c r="S24" s="7"/>
      <c r="T24" s="7"/>
      <c r="U24" s="7"/>
      <c r="V24" s="7"/>
      <c r="W24" s="48"/>
      <c r="X24" s="48"/>
      <c r="Y24" s="48"/>
    </row>
    <row r="25" spans="2:25" s="45" customFormat="1" ht="13.5" customHeight="1">
      <c r="B25" s="45" t="s">
        <v>253</v>
      </c>
      <c r="C25" s="46"/>
      <c r="F25" s="47"/>
      <c r="G25" s="47"/>
      <c r="H25" s="47"/>
      <c r="I25" s="47"/>
      <c r="J25" s="47"/>
      <c r="K25" s="47"/>
      <c r="L25" s="47"/>
      <c r="M25" s="47"/>
      <c r="N25" s="47"/>
      <c r="O25" s="47"/>
      <c r="P25" s="47" t="s">
        <v>254</v>
      </c>
      <c r="Q25" s="37"/>
      <c r="R25" s="7"/>
      <c r="S25" s="7"/>
      <c r="T25" s="7"/>
      <c r="U25" s="7"/>
      <c r="V25" s="7"/>
      <c r="W25" s="91" t="s">
        <v>255</v>
      </c>
      <c r="X25" s="37"/>
      <c r="Y25" s="48"/>
    </row>
    <row r="26" spans="3:28" s="45" customFormat="1" ht="14.25" customHeight="1">
      <c r="C26" s="46"/>
      <c r="F26" s="47"/>
      <c r="G26" s="80"/>
      <c r="H26" s="80"/>
      <c r="I26" s="80"/>
      <c r="J26" s="80"/>
      <c r="K26" s="80"/>
      <c r="L26" s="80"/>
      <c r="M26" s="80"/>
      <c r="N26" s="80"/>
      <c r="O26" s="80"/>
      <c r="P26" s="80"/>
      <c r="Q26" s="81"/>
      <c r="R26" s="81"/>
      <c r="S26" s="81"/>
      <c r="T26" s="81"/>
      <c r="U26" s="81"/>
      <c r="V26" s="81"/>
      <c r="W26" s="82"/>
      <c r="X26" s="82"/>
      <c r="Y26" s="82"/>
      <c r="Z26" s="83"/>
      <c r="AA26" s="83"/>
      <c r="AB26" s="83"/>
    </row>
    <row r="27" spans="3:25" s="45" customFormat="1" ht="6" customHeight="1">
      <c r="C27" s="46"/>
      <c r="F27" s="47"/>
      <c r="G27" s="47"/>
      <c r="H27" s="47"/>
      <c r="I27" s="47"/>
      <c r="J27" s="47"/>
      <c r="K27" s="47"/>
      <c r="L27" s="47"/>
      <c r="M27" s="47"/>
      <c r="N27" s="47"/>
      <c r="O27" s="47"/>
      <c r="P27" s="47"/>
      <c r="Q27" s="7"/>
      <c r="R27" s="7"/>
      <c r="S27" s="7"/>
      <c r="T27" s="7"/>
      <c r="U27" s="7"/>
      <c r="V27" s="7"/>
      <c r="W27" s="48"/>
      <c r="X27" s="48"/>
      <c r="Y27" s="48"/>
    </row>
    <row r="28" spans="2:26" ht="12.75" customHeight="1">
      <c r="B28" s="4" t="s">
        <v>172</v>
      </c>
      <c r="C28" s="42"/>
      <c r="O28" s="47"/>
      <c r="P28" s="47"/>
      <c r="Q28" s="47"/>
      <c r="R28" s="47"/>
      <c r="W28" s="618">
        <v>0</v>
      </c>
      <c r="X28" s="618"/>
      <c r="Y28" s="618"/>
      <c r="Z28" s="619"/>
    </row>
    <row r="29" spans="3:25" s="45" customFormat="1" ht="6" customHeight="1">
      <c r="C29" s="46"/>
      <c r="F29" s="47"/>
      <c r="G29" s="47"/>
      <c r="H29" s="47"/>
      <c r="I29" s="47"/>
      <c r="J29" s="47"/>
      <c r="K29" s="47"/>
      <c r="L29" s="47"/>
      <c r="M29" s="47"/>
      <c r="N29" s="47"/>
      <c r="O29" s="47"/>
      <c r="P29" s="47"/>
      <c r="Q29" s="7"/>
      <c r="R29" s="7"/>
      <c r="S29" s="7"/>
      <c r="T29" s="7"/>
      <c r="U29" s="7"/>
      <c r="V29" s="7"/>
      <c r="W29" s="48"/>
      <c r="X29" s="48"/>
      <c r="Y29" s="48"/>
    </row>
    <row r="30" spans="2:25" s="45" customFormat="1" ht="12.75" customHeight="1">
      <c r="B30" s="45" t="s">
        <v>186</v>
      </c>
      <c r="C30" s="46"/>
      <c r="F30" s="47"/>
      <c r="G30" s="47"/>
      <c r="H30" s="47"/>
      <c r="I30" s="47"/>
      <c r="J30" s="47"/>
      <c r="K30" s="47"/>
      <c r="L30" s="47"/>
      <c r="M30" s="634"/>
      <c r="N30" s="634"/>
      <c r="O30" s="634"/>
      <c r="P30" s="634"/>
      <c r="Q30" s="7"/>
      <c r="R30" s="7"/>
      <c r="S30" s="7"/>
      <c r="T30" s="7"/>
      <c r="U30" s="7"/>
      <c r="V30" s="7"/>
      <c r="W30" s="48"/>
      <c r="X30" s="48"/>
      <c r="Y30" s="48"/>
    </row>
    <row r="31" spans="3:25" s="45" customFormat="1" ht="6" customHeight="1">
      <c r="C31" s="46"/>
      <c r="F31" s="47"/>
      <c r="G31" s="47"/>
      <c r="H31" s="47"/>
      <c r="I31" s="47"/>
      <c r="J31" s="47"/>
      <c r="K31" s="47"/>
      <c r="L31" s="47"/>
      <c r="M31" s="47"/>
      <c r="N31" s="47"/>
      <c r="O31" s="47"/>
      <c r="P31" s="47"/>
      <c r="Q31" s="7"/>
      <c r="R31" s="7"/>
      <c r="S31" s="7"/>
      <c r="T31" s="7"/>
      <c r="U31" s="7"/>
      <c r="V31" s="7"/>
      <c r="W31" s="48"/>
      <c r="X31" s="48"/>
      <c r="Y31" s="48"/>
    </row>
    <row r="32" spans="2:26" ht="15" customHeight="1">
      <c r="B32" t="s">
        <v>158</v>
      </c>
      <c r="C32" s="42"/>
      <c r="H32" s="37"/>
      <c r="I32" t="s">
        <v>159</v>
      </c>
      <c r="N32" s="106"/>
      <c r="O32" s="47"/>
      <c r="P32" s="622"/>
      <c r="Q32" s="622"/>
      <c r="R32" s="622"/>
      <c r="S32" s="622"/>
      <c r="T32" s="622"/>
      <c r="U32" s="622"/>
      <c r="V32" s="622"/>
      <c r="W32" s="622"/>
      <c r="X32" s="622"/>
      <c r="Y32" s="622"/>
      <c r="Z32" s="622"/>
    </row>
    <row r="33" spans="3:25" s="45" customFormat="1" ht="6" customHeight="1">
      <c r="C33" s="46"/>
      <c r="F33" s="47"/>
      <c r="G33" s="47"/>
      <c r="H33" s="47"/>
      <c r="I33" s="47"/>
      <c r="J33" s="47"/>
      <c r="K33" s="47"/>
      <c r="L33" s="47"/>
      <c r="M33" s="47"/>
      <c r="N33" s="47"/>
      <c r="O33" s="47"/>
      <c r="P33" s="47"/>
      <c r="Q33" s="7"/>
      <c r="R33" s="7"/>
      <c r="S33" s="7"/>
      <c r="T33" s="7"/>
      <c r="U33" s="7"/>
      <c r="V33" s="7"/>
      <c r="W33" s="48"/>
      <c r="X33" s="48"/>
      <c r="Y33" s="48"/>
    </row>
    <row r="34" spans="3:25" ht="15" customHeight="1">
      <c r="C34" s="42"/>
      <c r="H34" s="37"/>
      <c r="I34" s="612" t="s">
        <v>126</v>
      </c>
      <c r="J34" s="612"/>
      <c r="N34" s="37"/>
      <c r="O34" s="612" t="s">
        <v>322</v>
      </c>
      <c r="P34" s="612"/>
      <c r="Q34" s="612"/>
      <c r="R34" s="612"/>
      <c r="S34" s="612"/>
      <c r="T34" s="612"/>
      <c r="U34" s="612"/>
      <c r="W34" s="47"/>
      <c r="X34" s="47"/>
      <c r="Y34" s="47"/>
    </row>
    <row r="35" spans="3:25" s="45" customFormat="1" ht="6" customHeight="1">
      <c r="C35" s="46"/>
      <c r="F35" s="47"/>
      <c r="G35" s="47"/>
      <c r="H35" s="47"/>
      <c r="I35" s="47"/>
      <c r="J35" s="47"/>
      <c r="K35" s="47"/>
      <c r="L35" s="47"/>
      <c r="M35" s="47"/>
      <c r="N35" s="47"/>
      <c r="O35" s="47"/>
      <c r="P35" s="47"/>
      <c r="Q35" s="7"/>
      <c r="R35" s="7"/>
      <c r="S35" s="7"/>
      <c r="T35" s="7"/>
      <c r="U35" s="7"/>
      <c r="V35" s="7"/>
      <c r="W35" s="48"/>
      <c r="X35" s="48"/>
      <c r="Y35" s="48"/>
    </row>
    <row r="36" spans="2:25" ht="15" customHeight="1">
      <c r="B36" t="s">
        <v>314</v>
      </c>
      <c r="C36" s="42"/>
      <c r="H36" s="37"/>
      <c r="I36" s="612" t="s">
        <v>315</v>
      </c>
      <c r="J36" s="612"/>
      <c r="N36" s="37"/>
      <c r="O36" s="612" t="s">
        <v>316</v>
      </c>
      <c r="P36" s="612"/>
      <c r="Q36" s="47"/>
      <c r="R36" s="47"/>
      <c r="W36" s="47"/>
      <c r="X36" s="47"/>
      <c r="Y36" s="47"/>
    </row>
    <row r="37" spans="3:25" s="45" customFormat="1" ht="6" customHeight="1">
      <c r="C37" s="46"/>
      <c r="F37" s="47"/>
      <c r="G37" s="47"/>
      <c r="H37" s="47"/>
      <c r="I37" s="47"/>
      <c r="J37" s="47"/>
      <c r="K37" s="47"/>
      <c r="L37" s="47"/>
      <c r="M37" s="47"/>
      <c r="N37" s="47"/>
      <c r="O37" s="47"/>
      <c r="P37" s="47"/>
      <c r="Q37" s="7"/>
      <c r="R37" s="7"/>
      <c r="S37" s="7"/>
      <c r="T37" s="7"/>
      <c r="U37" s="7"/>
      <c r="V37" s="7"/>
      <c r="W37" s="48"/>
      <c r="X37" s="48"/>
      <c r="Y37" s="48"/>
    </row>
    <row r="38" spans="2:25" ht="12.75" customHeight="1">
      <c r="B38" t="s">
        <v>102</v>
      </c>
      <c r="C38" s="42"/>
      <c r="O38" s="632" t="s">
        <v>103</v>
      </c>
      <c r="P38" s="632"/>
      <c r="Q38" s="632"/>
      <c r="R38" s="633"/>
      <c r="W38" s="47"/>
      <c r="X38" s="47"/>
      <c r="Y38" s="47"/>
    </row>
    <row r="39" spans="3:28" s="45" customFormat="1" ht="6" customHeight="1">
      <c r="C39" s="46"/>
      <c r="F39" s="47"/>
      <c r="G39" s="80"/>
      <c r="H39" s="80"/>
      <c r="I39" s="80"/>
      <c r="J39" s="80"/>
      <c r="K39" s="80"/>
      <c r="L39" s="80"/>
      <c r="M39" s="80"/>
      <c r="N39" s="80"/>
      <c r="O39" s="80"/>
      <c r="P39" s="80"/>
      <c r="Q39" s="80"/>
      <c r="R39" s="81"/>
      <c r="S39" s="81"/>
      <c r="T39" s="81"/>
      <c r="U39" s="81"/>
      <c r="V39" s="81"/>
      <c r="W39" s="81"/>
      <c r="X39" s="82"/>
      <c r="Y39" s="82"/>
      <c r="Z39" s="82"/>
      <c r="AA39" s="83"/>
      <c r="AB39" s="83"/>
    </row>
    <row r="40" spans="3:25" s="45" customFormat="1" ht="12.75">
      <c r="C40" s="46"/>
      <c r="F40" s="47"/>
      <c r="G40" s="47"/>
      <c r="H40" s="47"/>
      <c r="I40" s="47"/>
      <c r="J40" s="47"/>
      <c r="K40" s="47"/>
      <c r="L40" s="47"/>
      <c r="M40" s="47"/>
      <c r="N40" s="47"/>
      <c r="O40" s="47"/>
      <c r="P40" s="47"/>
      <c r="Q40" s="7"/>
      <c r="R40" s="7"/>
      <c r="S40" s="7"/>
      <c r="T40" s="7"/>
      <c r="U40" s="7"/>
      <c r="V40" s="7"/>
      <c r="W40" s="48"/>
      <c r="X40" s="48"/>
      <c r="Y40" s="48"/>
    </row>
    <row r="41" spans="2:25" s="45" customFormat="1" ht="12.75">
      <c r="B41" s="44" t="s">
        <v>106</v>
      </c>
      <c r="C41" s="48"/>
      <c r="D41" s="44"/>
      <c r="E41" s="44"/>
      <c r="F41" s="47"/>
      <c r="G41" s="47"/>
      <c r="H41" s="47"/>
      <c r="I41" s="47"/>
      <c r="J41" s="47"/>
      <c r="K41" s="47"/>
      <c r="L41" s="47"/>
      <c r="M41" s="47"/>
      <c r="N41" s="47"/>
      <c r="O41" s="47"/>
      <c r="P41" s="47"/>
      <c r="Q41" s="7"/>
      <c r="R41" s="7"/>
      <c r="S41" s="7"/>
      <c r="T41" s="7"/>
      <c r="U41" s="7"/>
      <c r="V41" s="7"/>
      <c r="W41" s="48"/>
      <c r="X41" s="48"/>
      <c r="Y41" s="48"/>
    </row>
    <row r="43" spans="1:3" ht="12">
      <c r="A43" s="6"/>
      <c r="B43" t="s">
        <v>40</v>
      </c>
      <c r="C43" s="18" t="s">
        <v>160</v>
      </c>
    </row>
    <row r="44" spans="1:3" ht="12">
      <c r="A44" s="5"/>
      <c r="C44" t="s">
        <v>173</v>
      </c>
    </row>
    <row r="45" spans="1:4" ht="12.75">
      <c r="A45" s="5"/>
      <c r="C45" s="18" t="s">
        <v>166</v>
      </c>
      <c r="D45" s="4"/>
    </row>
    <row r="46" spans="1:4" ht="12">
      <c r="A46" s="5"/>
      <c r="D46" s="4"/>
    </row>
    <row r="47" spans="1:4" ht="12.75">
      <c r="A47" s="6"/>
      <c r="B47" t="s">
        <v>107</v>
      </c>
      <c r="C47" s="18" t="s">
        <v>141</v>
      </c>
      <c r="D47" s="4"/>
    </row>
    <row r="48" spans="1:4" ht="12">
      <c r="A48" s="5"/>
      <c r="C48" s="18" t="s">
        <v>138</v>
      </c>
      <c r="D48" s="4"/>
    </row>
    <row r="49" ht="12">
      <c r="A49" s="5"/>
    </row>
    <row r="50" spans="1:3" ht="12">
      <c r="A50" s="6"/>
      <c r="B50" t="s">
        <v>41</v>
      </c>
      <c r="C50" s="18" t="s">
        <v>365</v>
      </c>
    </row>
    <row r="51" spans="1:3" ht="12.75">
      <c r="A51" s="5"/>
      <c r="C51" s="18" t="s">
        <v>119</v>
      </c>
    </row>
    <row r="52" spans="1:3" ht="12.75">
      <c r="A52" s="5"/>
      <c r="C52" s="84" t="s">
        <v>401</v>
      </c>
    </row>
    <row r="53" ht="12">
      <c r="A53" s="5"/>
    </row>
    <row r="54" spans="1:3" ht="12.75">
      <c r="A54" s="6"/>
      <c r="B54" t="s">
        <v>42</v>
      </c>
      <c r="C54" s="18" t="s">
        <v>140</v>
      </c>
    </row>
    <row r="55" spans="1:3" ht="12">
      <c r="A55" s="5"/>
      <c r="C55" s="18" t="s">
        <v>108</v>
      </c>
    </row>
    <row r="56" spans="1:3" ht="12">
      <c r="A56" s="5"/>
      <c r="C56" s="18" t="s">
        <v>109</v>
      </c>
    </row>
    <row r="57" ht="12">
      <c r="A57" s="5"/>
    </row>
    <row r="58" spans="1:3" ht="12">
      <c r="A58" s="6"/>
      <c r="B58" t="s">
        <v>43</v>
      </c>
      <c r="C58" s="18" t="s">
        <v>110</v>
      </c>
    </row>
    <row r="59" ht="12">
      <c r="A59" s="5"/>
    </row>
    <row r="60" spans="1:3" ht="12.75">
      <c r="A60" s="6"/>
      <c r="B60" t="s">
        <v>111</v>
      </c>
      <c r="C60" s="18" t="s">
        <v>139</v>
      </c>
    </row>
    <row r="61" spans="1:3" ht="12">
      <c r="A61" s="5"/>
      <c r="C61" s="18" t="s">
        <v>123</v>
      </c>
    </row>
    <row r="62" ht="12">
      <c r="A62" s="5"/>
    </row>
    <row r="63" spans="1:3" ht="12.75">
      <c r="A63" s="6"/>
      <c r="B63" t="s">
        <v>112</v>
      </c>
      <c r="C63" s="18" t="s">
        <v>142</v>
      </c>
    </row>
    <row r="64" ht="12">
      <c r="A64" s="5"/>
    </row>
    <row r="65" spans="1:3" ht="12.75">
      <c r="A65" s="6"/>
      <c r="B65" t="s">
        <v>113</v>
      </c>
      <c r="C65" s="18" t="s">
        <v>338</v>
      </c>
    </row>
    <row r="66" ht="12">
      <c r="A66" s="5"/>
    </row>
    <row r="67" spans="2:25" ht="12.75">
      <c r="B67" t="s">
        <v>114</v>
      </c>
      <c r="N67" s="622"/>
      <c r="O67" s="622"/>
      <c r="P67" s="622"/>
      <c r="Q67" s="622"/>
      <c r="R67" s="622"/>
      <c r="S67" s="622"/>
      <c r="T67" s="622"/>
      <c r="U67" s="622"/>
      <c r="V67" s="622"/>
      <c r="W67" s="622"/>
      <c r="X67" s="622"/>
      <c r="Y67" t="s">
        <v>120</v>
      </c>
    </row>
    <row r="68" ht="12">
      <c r="B68" t="s">
        <v>143</v>
      </c>
    </row>
    <row r="69" ht="6" customHeight="1"/>
    <row r="70" ht="12">
      <c r="B70" s="4" t="s">
        <v>115</v>
      </c>
    </row>
    <row r="71" ht="12">
      <c r="B71" s="51" t="s">
        <v>116</v>
      </c>
    </row>
    <row r="72" ht="12">
      <c r="B72" t="s">
        <v>121</v>
      </c>
    </row>
    <row r="73" ht="12">
      <c r="B73" t="s">
        <v>122</v>
      </c>
    </row>
    <row r="75" spans="2:33" s="4" customFormat="1" ht="12.75">
      <c r="B75" s="52" t="s">
        <v>167</v>
      </c>
      <c r="C75" s="52"/>
      <c r="D75" s="52"/>
      <c r="E75" s="52"/>
      <c r="F75" s="52"/>
      <c r="G75" s="52"/>
      <c r="H75" s="52"/>
      <c r="I75" s="53"/>
      <c r="J75" s="53"/>
      <c r="K75" s="53"/>
      <c r="L75" s="53"/>
      <c r="M75" s="53"/>
      <c r="N75" s="53"/>
      <c r="O75" s="53"/>
      <c r="P75" s="53"/>
      <c r="R75" s="623"/>
      <c r="S75" s="624"/>
      <c r="T75" s="624"/>
      <c r="U75" s="624"/>
      <c r="V75" s="624"/>
      <c r="W75" s="624"/>
      <c r="X75" s="624"/>
      <c r="Y75" s="624"/>
      <c r="Z75" s="624"/>
      <c r="AA75" s="624"/>
      <c r="AB75" s="624"/>
      <c r="AC75" s="624"/>
      <c r="AD75" s="624"/>
      <c r="AE75" s="624"/>
      <c r="AF75" s="624"/>
      <c r="AG75" s="625"/>
    </row>
    <row r="76" spans="18:33" ht="12">
      <c r="R76" s="626"/>
      <c r="S76" s="627"/>
      <c r="T76" s="627"/>
      <c r="U76" s="627"/>
      <c r="V76" s="627"/>
      <c r="W76" s="627"/>
      <c r="X76" s="627"/>
      <c r="Y76" s="627"/>
      <c r="Z76" s="627"/>
      <c r="AA76" s="627"/>
      <c r="AB76" s="627"/>
      <c r="AC76" s="627"/>
      <c r="AD76" s="627"/>
      <c r="AE76" s="627"/>
      <c r="AF76" s="627"/>
      <c r="AG76" s="628"/>
    </row>
    <row r="77" spans="18:33" ht="12">
      <c r="R77" s="626"/>
      <c r="S77" s="627"/>
      <c r="T77" s="627"/>
      <c r="U77" s="627"/>
      <c r="V77" s="627"/>
      <c r="W77" s="627"/>
      <c r="X77" s="627"/>
      <c r="Y77" s="627"/>
      <c r="Z77" s="627"/>
      <c r="AA77" s="627"/>
      <c r="AB77" s="627"/>
      <c r="AC77" s="627"/>
      <c r="AD77" s="627"/>
      <c r="AE77" s="627"/>
      <c r="AF77" s="627"/>
      <c r="AG77" s="628"/>
    </row>
    <row r="78" spans="18:33" ht="12">
      <c r="R78" s="626"/>
      <c r="S78" s="627"/>
      <c r="T78" s="627"/>
      <c r="U78" s="627"/>
      <c r="V78" s="627"/>
      <c r="W78" s="627"/>
      <c r="X78" s="627"/>
      <c r="Y78" s="627"/>
      <c r="Z78" s="627"/>
      <c r="AA78" s="627"/>
      <c r="AB78" s="627"/>
      <c r="AC78" s="627"/>
      <c r="AD78" s="627"/>
      <c r="AE78" s="627"/>
      <c r="AF78" s="627"/>
      <c r="AG78" s="628"/>
    </row>
    <row r="79" spans="18:33" ht="12">
      <c r="R79" s="626"/>
      <c r="S79" s="627"/>
      <c r="T79" s="627"/>
      <c r="U79" s="627"/>
      <c r="V79" s="627"/>
      <c r="W79" s="627"/>
      <c r="X79" s="627"/>
      <c r="Y79" s="627"/>
      <c r="Z79" s="627"/>
      <c r="AA79" s="627"/>
      <c r="AB79" s="627"/>
      <c r="AC79" s="627"/>
      <c r="AD79" s="627"/>
      <c r="AE79" s="627"/>
      <c r="AF79" s="627"/>
      <c r="AG79" s="628"/>
    </row>
    <row r="80" spans="18:33" ht="12">
      <c r="R80" s="626"/>
      <c r="S80" s="627"/>
      <c r="T80" s="627"/>
      <c r="U80" s="627"/>
      <c r="V80" s="627"/>
      <c r="W80" s="627"/>
      <c r="X80" s="627"/>
      <c r="Y80" s="627"/>
      <c r="Z80" s="627"/>
      <c r="AA80" s="627"/>
      <c r="AB80" s="627"/>
      <c r="AC80" s="627"/>
      <c r="AD80" s="627"/>
      <c r="AE80" s="627"/>
      <c r="AF80" s="627"/>
      <c r="AG80" s="628"/>
    </row>
    <row r="81" spans="18:33" ht="12">
      <c r="R81" s="626"/>
      <c r="S81" s="627"/>
      <c r="T81" s="627"/>
      <c r="U81" s="627"/>
      <c r="V81" s="627"/>
      <c r="W81" s="627"/>
      <c r="X81" s="627"/>
      <c r="Y81" s="627"/>
      <c r="Z81" s="627"/>
      <c r="AA81" s="627"/>
      <c r="AB81" s="627"/>
      <c r="AC81" s="627"/>
      <c r="AD81" s="627"/>
      <c r="AE81" s="627"/>
      <c r="AF81" s="627"/>
      <c r="AG81" s="628"/>
    </row>
    <row r="82" spans="18:33" ht="12">
      <c r="R82" s="626"/>
      <c r="S82" s="627"/>
      <c r="T82" s="627"/>
      <c r="U82" s="627"/>
      <c r="V82" s="627"/>
      <c r="W82" s="627"/>
      <c r="X82" s="627"/>
      <c r="Y82" s="627"/>
      <c r="Z82" s="627"/>
      <c r="AA82" s="627"/>
      <c r="AB82" s="627"/>
      <c r="AC82" s="627"/>
      <c r="AD82" s="627"/>
      <c r="AE82" s="627"/>
      <c r="AF82" s="627"/>
      <c r="AG82" s="628"/>
    </row>
    <row r="83" spans="18:33" ht="12.75" thickBot="1">
      <c r="R83" s="629"/>
      <c r="S83" s="630"/>
      <c r="T83" s="630"/>
      <c r="U83" s="630"/>
      <c r="V83" s="630"/>
      <c r="W83" s="630"/>
      <c r="X83" s="630"/>
      <c r="Y83" s="630"/>
      <c r="Z83" s="630"/>
      <c r="AA83" s="630"/>
      <c r="AB83" s="630"/>
      <c r="AC83" s="630"/>
      <c r="AD83" s="630"/>
      <c r="AE83" s="630"/>
      <c r="AF83" s="630"/>
      <c r="AG83" s="631"/>
    </row>
  </sheetData>
  <sheetProtection insertRows="0" selectLockedCells="1"/>
  <mergeCells count="17">
    <mergeCell ref="R75:AG83"/>
    <mergeCell ref="N67:X67"/>
    <mergeCell ref="O38:R38"/>
    <mergeCell ref="K12:Z12"/>
    <mergeCell ref="M30:P30"/>
    <mergeCell ref="O36:P36"/>
    <mergeCell ref="O34:U34"/>
    <mergeCell ref="I36:J36"/>
    <mergeCell ref="I34:J34"/>
    <mergeCell ref="B3:AG3"/>
    <mergeCell ref="AD12:AG12"/>
    <mergeCell ref="B20:W20"/>
    <mergeCell ref="W28:Z28"/>
    <mergeCell ref="B5:AG5"/>
    <mergeCell ref="D6:AE6"/>
    <mergeCell ref="F10:AB10"/>
    <mergeCell ref="P32:Z32"/>
  </mergeCells>
  <printOptions horizontalCentered="1"/>
  <pageMargins left="0.1968503937007874" right="0.1968503937007874" top="0.5118110236220472" bottom="0.3937007874015748" header="0.5118110236220472" footer="0.31496062992125984"/>
  <pageSetup fitToHeight="1" fitToWidth="1" horizontalDpi="600" verticalDpi="600" orientation="portrait" paperSize="9" scale="74" r:id="rId3"/>
  <headerFooter alignWithMargins="0">
    <oddFooter>&amp;L&amp;9Crédit d'impôt jeu vidéo - &amp;A&amp;R&amp;9&amp;D</oddFooter>
  </headerFooter>
  <rowBreaks count="1" manualBreakCount="1">
    <brk id="87" max="33" man="1"/>
  </rowBreaks>
  <drawing r:id="rId2"/>
  <legacyDrawing r:id="rId1"/>
</worksheet>
</file>

<file path=xl/worksheets/sheet4.xml><?xml version="1.0" encoding="utf-8"?>
<worksheet xmlns="http://schemas.openxmlformats.org/spreadsheetml/2006/main" xmlns:r="http://schemas.openxmlformats.org/officeDocument/2006/relationships">
  <sheetPr codeName="Feuil1">
    <pageSetUpPr fitToPage="1"/>
  </sheetPr>
  <dimension ref="A1:AI98"/>
  <sheetViews>
    <sheetView showGridLines="0" zoomScaleSheetLayoutView="100" zoomScalePageLayoutView="0" workbookViewId="0" topLeftCell="A1">
      <selection activeCell="AE50" sqref="AE50"/>
    </sheetView>
  </sheetViews>
  <sheetFormatPr defaultColWidth="11.421875" defaultRowHeight="12.75"/>
  <cols>
    <col min="1" max="3" width="3.7109375" style="0" customWidth="1"/>
    <col min="4" max="4" width="3.140625" style="0" customWidth="1"/>
    <col min="5" max="10" width="3.7109375" style="0" customWidth="1"/>
    <col min="11" max="11" width="5.57421875" style="0" customWidth="1"/>
    <col min="12" max="53" width="3.7109375" style="0" customWidth="1"/>
  </cols>
  <sheetData>
    <row r="1" s="116" customFormat="1" ht="69.75" customHeight="1">
      <c r="S1" s="126"/>
    </row>
    <row r="2" s="116" customFormat="1" ht="12" customHeight="1"/>
    <row r="3" spans="2:33" s="124" customFormat="1" ht="39.75" customHeight="1" thickBot="1">
      <c r="B3" s="638" t="s">
        <v>188</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40"/>
    </row>
    <row r="4" spans="7:23" s="116" customFormat="1" ht="12" customHeight="1">
      <c r="G4" s="117"/>
      <c r="H4" s="117"/>
      <c r="I4" s="117"/>
      <c r="J4" s="117"/>
      <c r="K4" s="117"/>
      <c r="L4" s="117"/>
      <c r="M4" s="117"/>
      <c r="N4" s="117"/>
      <c r="O4" s="117"/>
      <c r="P4" s="117"/>
      <c r="Q4" s="117"/>
      <c r="R4" s="117"/>
      <c r="S4" s="117"/>
      <c r="T4" s="117"/>
      <c r="U4" s="117"/>
      <c r="V4" s="117"/>
      <c r="W4" s="117"/>
    </row>
    <row r="5" spans="2:35" ht="15">
      <c r="B5" s="154" t="s">
        <v>191</v>
      </c>
      <c r="C5" s="153"/>
      <c r="D5" s="153"/>
      <c r="E5" s="153"/>
      <c r="F5" s="173"/>
      <c r="H5" s="154"/>
      <c r="I5" s="154"/>
      <c r="J5" s="154"/>
      <c r="K5" s="154"/>
      <c r="L5" s="154"/>
      <c r="M5" s="154"/>
      <c r="N5" s="155"/>
      <c r="O5" s="155"/>
      <c r="P5" s="155"/>
      <c r="Q5" s="55"/>
      <c r="R5" s="55"/>
      <c r="S5" s="55"/>
      <c r="T5" s="41"/>
      <c r="U5" s="41"/>
      <c r="V5" s="41"/>
      <c r="W5" s="41"/>
      <c r="X5" s="41"/>
      <c r="Y5" s="41"/>
      <c r="Z5" s="41"/>
      <c r="AA5" s="41"/>
      <c r="AB5" s="41"/>
      <c r="AC5" s="41"/>
      <c r="AD5" s="41"/>
      <c r="AE5" s="41"/>
      <c r="AF5" s="41"/>
      <c r="AG5" s="41"/>
      <c r="AH5" s="41"/>
      <c r="AI5" s="41"/>
    </row>
    <row r="6" s="116" customFormat="1" ht="12"/>
    <row r="7" spans="2:31" s="116" customFormat="1" ht="12.75">
      <c r="B7" s="120" t="s">
        <v>0</v>
      </c>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row>
    <row r="8" s="116" customFormat="1" ht="12"/>
    <row r="9" spans="1:34" ht="12.75">
      <c r="A9" s="116"/>
      <c r="B9" s="127" t="s">
        <v>1</v>
      </c>
      <c r="C9" s="127"/>
      <c r="D9" s="127"/>
      <c r="E9" s="127"/>
      <c r="F9" s="116"/>
      <c r="G9" s="622"/>
      <c r="H9" s="622"/>
      <c r="I9" s="622"/>
      <c r="J9" s="622"/>
      <c r="K9" s="622"/>
      <c r="L9" s="622"/>
      <c r="M9" s="622"/>
      <c r="N9" s="622"/>
      <c r="O9" s="622"/>
      <c r="P9" s="622"/>
      <c r="Q9" s="622"/>
      <c r="R9" s="622"/>
      <c r="S9" s="622"/>
      <c r="T9" s="622"/>
      <c r="U9" s="622"/>
      <c r="V9" s="622"/>
      <c r="W9" s="622"/>
      <c r="X9" s="622"/>
      <c r="Y9" s="622"/>
      <c r="Z9" s="622"/>
      <c r="AA9" s="622"/>
      <c r="AB9" s="622"/>
      <c r="AC9" s="622"/>
      <c r="AD9" s="622"/>
      <c r="AE9" s="622"/>
      <c r="AF9" s="116"/>
      <c r="AG9" s="116"/>
      <c r="AH9" s="116"/>
    </row>
    <row r="10" spans="7:31" s="118" customFormat="1" ht="4.5" customHeight="1">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row>
    <row r="11" spans="1:34" ht="12">
      <c r="A11" s="116"/>
      <c r="B11" s="116" t="s">
        <v>10</v>
      </c>
      <c r="C11" s="116"/>
      <c r="D11" s="116"/>
      <c r="E11" s="116"/>
      <c r="F11" s="116"/>
      <c r="G11" s="636"/>
      <c r="H11" s="636"/>
      <c r="I11" s="636"/>
      <c r="J11" s="636"/>
      <c r="K11" s="636"/>
      <c r="L11" s="636"/>
      <c r="M11" s="636"/>
      <c r="N11" s="636"/>
      <c r="O11" s="636"/>
      <c r="P11" s="636"/>
      <c r="Q11" s="636"/>
      <c r="R11" s="116"/>
      <c r="S11" s="116"/>
      <c r="T11" s="116"/>
      <c r="U11" s="116"/>
      <c r="V11" s="116"/>
      <c r="W11" s="116"/>
      <c r="X11" s="116"/>
      <c r="Y11" s="116"/>
      <c r="Z11" s="116"/>
      <c r="AA11" s="116"/>
      <c r="AB11" s="116"/>
      <c r="AC11" s="116"/>
      <c r="AD11" s="116"/>
      <c r="AE11" s="116"/>
      <c r="AF11" s="116"/>
      <c r="AG11" s="116"/>
      <c r="AH11" s="116"/>
    </row>
    <row r="12" spans="7:17" s="118" customFormat="1" ht="4.5" customHeight="1">
      <c r="G12" s="119"/>
      <c r="H12" s="119"/>
      <c r="I12" s="119"/>
      <c r="J12" s="119"/>
      <c r="K12" s="119"/>
      <c r="L12" s="119"/>
      <c r="M12" s="119"/>
      <c r="N12" s="119"/>
      <c r="O12" s="119"/>
      <c r="P12" s="119"/>
      <c r="Q12" s="119"/>
    </row>
    <row r="13" spans="1:34" ht="12">
      <c r="A13" s="116"/>
      <c r="B13" s="116" t="s">
        <v>2</v>
      </c>
      <c r="C13" s="116"/>
      <c r="D13" s="116"/>
      <c r="E13" s="116"/>
      <c r="F13" s="116"/>
      <c r="G13" s="636"/>
      <c r="H13" s="636"/>
      <c r="I13" s="636"/>
      <c r="J13" s="636"/>
      <c r="K13" s="636"/>
      <c r="L13" s="636"/>
      <c r="M13" s="636"/>
      <c r="N13" s="636"/>
      <c r="O13" s="636"/>
      <c r="P13" s="636"/>
      <c r="Q13" s="636"/>
      <c r="R13" s="116"/>
      <c r="S13" s="116"/>
      <c r="T13" s="116"/>
      <c r="U13" s="116"/>
      <c r="V13" s="116"/>
      <c r="W13" s="116"/>
      <c r="X13" s="116"/>
      <c r="Y13" s="116"/>
      <c r="Z13" s="116"/>
      <c r="AA13" s="116"/>
      <c r="AB13" s="116"/>
      <c r="AC13" s="116"/>
      <c r="AD13" s="116"/>
      <c r="AE13" s="116"/>
      <c r="AF13" s="116"/>
      <c r="AG13" s="116"/>
      <c r="AH13" s="116"/>
    </row>
    <row r="14" spans="7:17" s="118" customFormat="1" ht="4.5" customHeight="1">
      <c r="G14" s="119"/>
      <c r="H14" s="119"/>
      <c r="I14" s="119"/>
      <c r="J14" s="119"/>
      <c r="K14" s="119"/>
      <c r="L14" s="119"/>
      <c r="M14" s="119"/>
      <c r="N14" s="119"/>
      <c r="O14" s="119"/>
      <c r="P14" s="119"/>
      <c r="Q14" s="119"/>
    </row>
    <row r="15" s="116" customFormat="1" ht="12"/>
    <row r="16" spans="1:34" ht="12.75">
      <c r="A16" s="116"/>
      <c r="B16" s="116" t="s">
        <v>3</v>
      </c>
      <c r="C16" s="116"/>
      <c r="D16" s="116"/>
      <c r="E16" s="116"/>
      <c r="F16" s="116"/>
      <c r="G16" s="122"/>
      <c r="H16" s="122"/>
      <c r="I16" s="622"/>
      <c r="J16" s="622"/>
      <c r="K16" s="622"/>
      <c r="L16" s="622"/>
      <c r="M16" s="622"/>
      <c r="N16" s="622"/>
      <c r="O16" s="622"/>
      <c r="P16" s="622"/>
      <c r="Q16" s="622"/>
      <c r="R16" s="622"/>
      <c r="S16" s="622"/>
      <c r="T16" s="622"/>
      <c r="U16" s="622"/>
      <c r="V16" s="622"/>
      <c r="W16" s="622"/>
      <c r="X16" s="622"/>
      <c r="Y16" s="622"/>
      <c r="Z16" s="622"/>
      <c r="AA16" s="622"/>
      <c r="AB16" s="622"/>
      <c r="AC16" s="622"/>
      <c r="AD16" s="622"/>
      <c r="AE16" s="622"/>
      <c r="AF16" s="116"/>
      <c r="AG16" s="116"/>
      <c r="AH16" s="116"/>
    </row>
    <row r="17" spans="7:31" s="118" customFormat="1" ht="4.5" customHeight="1">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row>
    <row r="18" spans="1:34" ht="12.75">
      <c r="A18" s="116"/>
      <c r="B18" s="642" t="s">
        <v>4</v>
      </c>
      <c r="C18" s="642"/>
      <c r="D18" s="642"/>
      <c r="E18" s="642"/>
      <c r="F18" s="642"/>
      <c r="G18" s="642"/>
      <c r="H18" s="642"/>
      <c r="I18" s="622"/>
      <c r="J18" s="622"/>
      <c r="K18" s="622"/>
      <c r="L18" s="622"/>
      <c r="M18" s="622"/>
      <c r="N18" s="622"/>
      <c r="O18" s="622"/>
      <c r="P18" s="622"/>
      <c r="Q18" s="622"/>
      <c r="R18" s="622"/>
      <c r="S18" s="622"/>
      <c r="T18" s="622"/>
      <c r="U18" s="622"/>
      <c r="V18" s="622"/>
      <c r="W18" s="622"/>
      <c r="X18" s="622"/>
      <c r="Y18" s="622"/>
      <c r="Z18" s="622"/>
      <c r="AA18" s="622"/>
      <c r="AB18" s="622"/>
      <c r="AC18" s="622"/>
      <c r="AD18" s="622"/>
      <c r="AE18" s="622"/>
      <c r="AF18" s="116"/>
      <c r="AG18" s="116"/>
      <c r="AH18" s="116"/>
    </row>
    <row r="19" s="116" customFormat="1" ht="4.5" customHeight="1"/>
    <row r="20" spans="1:34" ht="12.75">
      <c r="A20" s="116"/>
      <c r="B20" s="116" t="s">
        <v>5</v>
      </c>
      <c r="C20" s="116"/>
      <c r="D20" s="116"/>
      <c r="E20" s="116"/>
      <c r="F20" s="116"/>
      <c r="G20" s="122"/>
      <c r="H20" s="122"/>
      <c r="I20" s="622"/>
      <c r="J20" s="622"/>
      <c r="K20" s="622"/>
      <c r="L20" s="622"/>
      <c r="M20" s="622"/>
      <c r="N20" s="622"/>
      <c r="O20" s="622"/>
      <c r="P20" s="622"/>
      <c r="Q20" s="622"/>
      <c r="R20" s="622"/>
      <c r="S20" s="622"/>
      <c r="T20" s="622"/>
      <c r="U20" s="622"/>
      <c r="V20" s="622"/>
      <c r="W20" s="622"/>
      <c r="X20" s="622"/>
      <c r="Y20" s="622"/>
      <c r="Z20" s="622"/>
      <c r="AA20" s="622"/>
      <c r="AB20" s="622"/>
      <c r="AC20" s="622"/>
      <c r="AD20" s="622"/>
      <c r="AE20" s="622"/>
      <c r="AF20" s="116"/>
      <c r="AG20" s="116"/>
      <c r="AH20" s="116"/>
    </row>
    <row r="21" spans="7:31" s="118" customFormat="1" ht="4.5" customHeight="1">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row>
    <row r="22" spans="1:34" ht="12.75">
      <c r="A22" s="116"/>
      <c r="B22" s="116" t="s">
        <v>6</v>
      </c>
      <c r="C22" s="116"/>
      <c r="D22" s="116"/>
      <c r="E22" s="116"/>
      <c r="F22" s="116"/>
      <c r="G22" s="116"/>
      <c r="H22" s="116"/>
      <c r="I22" s="116"/>
      <c r="J22" s="617"/>
      <c r="K22" s="617"/>
      <c r="L22" s="617"/>
      <c r="M22" s="617"/>
      <c r="N22" s="617"/>
      <c r="O22" s="617"/>
      <c r="P22" s="617"/>
      <c r="Q22" s="617"/>
      <c r="R22" s="617"/>
      <c r="S22" s="617"/>
      <c r="T22" s="617"/>
      <c r="U22" s="617"/>
      <c r="V22" s="617"/>
      <c r="W22" s="617"/>
      <c r="X22" s="617"/>
      <c r="Y22" s="617"/>
      <c r="Z22" s="617"/>
      <c r="AA22" s="617"/>
      <c r="AB22" s="617"/>
      <c r="AC22" s="617"/>
      <c r="AD22" s="617"/>
      <c r="AE22" s="617"/>
      <c r="AF22" s="116"/>
      <c r="AG22" s="116"/>
      <c r="AH22" s="116"/>
    </row>
    <row r="23" s="116" customFormat="1" ht="4.5" customHeight="1"/>
    <row r="24" spans="1:34" ht="12">
      <c r="A24" s="116"/>
      <c r="B24" s="116" t="s">
        <v>7</v>
      </c>
      <c r="C24" s="116"/>
      <c r="D24" s="116"/>
      <c r="E24" s="116"/>
      <c r="F24" s="116"/>
      <c r="G24" s="116"/>
      <c r="H24" s="116"/>
      <c r="I24" s="636"/>
      <c r="J24" s="636"/>
      <c r="K24" s="636"/>
      <c r="L24" s="636"/>
      <c r="M24" s="636"/>
      <c r="N24" s="636"/>
      <c r="O24" s="116"/>
      <c r="P24" s="116"/>
      <c r="Q24" s="116"/>
      <c r="R24" s="116"/>
      <c r="S24" s="116"/>
      <c r="T24" s="116"/>
      <c r="U24" s="116"/>
      <c r="V24" s="116"/>
      <c r="W24" s="116"/>
      <c r="X24" s="116"/>
      <c r="Y24" s="116"/>
      <c r="Z24" s="116"/>
      <c r="AA24" s="116"/>
      <c r="AB24" s="116"/>
      <c r="AC24" s="116"/>
      <c r="AD24" s="116"/>
      <c r="AE24" s="116"/>
      <c r="AF24" s="116"/>
      <c r="AG24" s="116"/>
      <c r="AH24" s="116"/>
    </row>
    <row r="25" s="30" customFormat="1" ht="4.5" customHeight="1"/>
    <row r="26" spans="1:34" ht="12">
      <c r="A26" s="116"/>
      <c r="B26" s="116" t="s">
        <v>9</v>
      </c>
      <c r="C26" s="116"/>
      <c r="D26" s="116"/>
      <c r="E26" s="116"/>
      <c r="F26" s="116"/>
      <c r="G26" s="123"/>
      <c r="H26" s="123"/>
      <c r="I26" s="636"/>
      <c r="J26" s="636"/>
      <c r="K26" s="636"/>
      <c r="L26" s="636"/>
      <c r="M26" s="636"/>
      <c r="N26" s="636"/>
      <c r="O26" s="636"/>
      <c r="P26" s="636"/>
      <c r="Q26" s="636"/>
      <c r="R26" s="636"/>
      <c r="S26" s="636"/>
      <c r="T26" s="636"/>
      <c r="U26" s="636"/>
      <c r="V26" s="636"/>
      <c r="W26" s="636"/>
      <c r="X26" s="116"/>
      <c r="Y26" s="116"/>
      <c r="Z26" s="116"/>
      <c r="AA26" s="116"/>
      <c r="AB26" s="116"/>
      <c r="AC26" s="116"/>
      <c r="AD26" s="116"/>
      <c r="AE26" s="116"/>
      <c r="AF26" s="116"/>
      <c r="AG26" s="116"/>
      <c r="AH26" s="116"/>
    </row>
    <row r="27" s="116" customFormat="1" ht="4.5" customHeight="1"/>
    <row r="28" s="116" customFormat="1" ht="12"/>
    <row r="29" spans="1:34" ht="12.75">
      <c r="A29" s="116"/>
      <c r="B29" s="127" t="s">
        <v>61</v>
      </c>
      <c r="C29" s="127"/>
      <c r="D29" s="127"/>
      <c r="E29" s="127"/>
      <c r="F29" s="127"/>
      <c r="G29" s="127"/>
      <c r="H29" s="116"/>
      <c r="I29" s="123"/>
      <c r="J29" s="123"/>
      <c r="K29" s="111"/>
      <c r="L29" s="111"/>
      <c r="M29" s="111"/>
      <c r="N29" s="111"/>
      <c r="O29" s="111"/>
      <c r="P29" s="111"/>
      <c r="Q29" s="111"/>
      <c r="R29" s="111"/>
      <c r="S29" s="111"/>
      <c r="T29" s="111"/>
      <c r="U29" s="111"/>
      <c r="V29" s="111"/>
      <c r="W29" s="111"/>
      <c r="X29" s="111"/>
      <c r="Y29" s="111"/>
      <c r="Z29" s="111"/>
      <c r="AA29" s="111"/>
      <c r="AB29" s="111"/>
      <c r="AC29" s="111"/>
      <c r="AD29" s="111"/>
      <c r="AE29" s="111"/>
      <c r="AF29" s="116"/>
      <c r="AG29" s="116"/>
      <c r="AH29" s="116"/>
    </row>
    <row r="30" s="116" customFormat="1" ht="4.5" customHeight="1"/>
    <row r="31" spans="1:34" ht="12.75">
      <c r="A31" s="116"/>
      <c r="B31" s="116" t="s">
        <v>21</v>
      </c>
      <c r="C31" s="116"/>
      <c r="D31" s="116"/>
      <c r="E31" s="116"/>
      <c r="F31" s="116"/>
      <c r="G31" s="116"/>
      <c r="H31" s="116"/>
      <c r="I31" s="644"/>
      <c r="J31" s="644"/>
      <c r="K31" s="644"/>
      <c r="L31" s="644"/>
      <c r="M31" s="644"/>
      <c r="N31" s="644"/>
      <c r="O31" s="644"/>
      <c r="P31" s="644"/>
      <c r="Q31" s="644"/>
      <c r="R31" s="644"/>
      <c r="S31" s="644"/>
      <c r="T31" s="644"/>
      <c r="U31" s="644"/>
      <c r="V31" s="644"/>
      <c r="W31" s="644"/>
      <c r="X31" s="644"/>
      <c r="Y31" s="644"/>
      <c r="Z31" s="644"/>
      <c r="AA31" s="644"/>
      <c r="AB31" s="644"/>
      <c r="AC31" s="644"/>
      <c r="AD31" s="644"/>
      <c r="AE31" s="644"/>
      <c r="AF31" s="116"/>
      <c r="AG31" s="116"/>
      <c r="AH31" s="116"/>
    </row>
    <row r="32" s="116" customFormat="1" ht="4.5" customHeight="1"/>
    <row r="33" s="116" customFormat="1" ht="12"/>
    <row r="34" spans="1:34" ht="12.75">
      <c r="A34" s="116"/>
      <c r="B34" s="127" t="s">
        <v>62</v>
      </c>
      <c r="C34" s="127"/>
      <c r="D34" s="127"/>
      <c r="E34" s="127"/>
      <c r="F34" s="127"/>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row>
    <row r="35" s="116" customFormat="1" ht="4.5" customHeight="1"/>
    <row r="36" spans="1:34" ht="12.75">
      <c r="A36" s="116"/>
      <c r="B36" s="116" t="s">
        <v>21</v>
      </c>
      <c r="C36" s="116"/>
      <c r="D36" s="116"/>
      <c r="E36" s="116"/>
      <c r="F36" s="116"/>
      <c r="G36" s="116"/>
      <c r="H36" s="116"/>
      <c r="I36" s="644"/>
      <c r="J36" s="644"/>
      <c r="K36" s="644"/>
      <c r="L36" s="644"/>
      <c r="M36" s="644"/>
      <c r="N36" s="644"/>
      <c r="O36" s="644"/>
      <c r="P36" s="644"/>
      <c r="Q36" s="644"/>
      <c r="R36" s="644"/>
      <c r="S36" s="644"/>
      <c r="T36" s="644"/>
      <c r="U36" s="644"/>
      <c r="V36" s="644"/>
      <c r="W36" s="644"/>
      <c r="X36" s="644"/>
      <c r="Y36" s="644"/>
      <c r="Z36" s="644"/>
      <c r="AA36" s="644"/>
      <c r="AB36" s="644"/>
      <c r="AC36" s="644"/>
      <c r="AD36" s="644"/>
      <c r="AE36" s="644"/>
      <c r="AF36" s="116"/>
      <c r="AG36" s="116"/>
      <c r="AH36" s="116"/>
    </row>
    <row r="37" spans="1:34" s="116" customFormat="1" ht="4.5" customHeight="1">
      <c r="A37" s="30"/>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row>
    <row r="38" spans="1:34" ht="12.75">
      <c r="A38" s="116"/>
      <c r="B38" s="116" t="s">
        <v>7</v>
      </c>
      <c r="C38" s="116"/>
      <c r="D38" s="116"/>
      <c r="E38" s="116"/>
      <c r="F38" s="116"/>
      <c r="G38" s="116"/>
      <c r="H38" s="116"/>
      <c r="I38" s="645"/>
      <c r="J38" s="645"/>
      <c r="K38" s="645"/>
      <c r="L38" s="645"/>
      <c r="M38" s="645"/>
      <c r="N38" s="645"/>
      <c r="O38" s="116"/>
      <c r="P38" s="116"/>
      <c r="Q38" s="116"/>
      <c r="R38" s="116"/>
      <c r="S38" s="116"/>
      <c r="T38" s="116"/>
      <c r="U38" s="116"/>
      <c r="V38" s="116"/>
      <c r="W38" s="116"/>
      <c r="X38" s="116"/>
      <c r="Y38" s="116"/>
      <c r="Z38" s="116"/>
      <c r="AA38" s="116"/>
      <c r="AB38" s="116"/>
      <c r="AC38" s="116"/>
      <c r="AD38" s="116"/>
      <c r="AE38" s="116"/>
      <c r="AF38" s="116"/>
      <c r="AG38" s="116"/>
      <c r="AH38" s="116"/>
    </row>
    <row r="39" s="30" customFormat="1" ht="4.5" customHeight="1"/>
    <row r="40" spans="1:34" ht="12">
      <c r="A40" s="116"/>
      <c r="B40" s="116" t="s">
        <v>8</v>
      </c>
      <c r="C40" s="116"/>
      <c r="D40" s="116"/>
      <c r="E40" s="116"/>
      <c r="F40" s="116"/>
      <c r="G40" s="116"/>
      <c r="H40" s="116"/>
      <c r="I40" s="646"/>
      <c r="J40" s="646"/>
      <c r="K40" s="646"/>
      <c r="L40" s="646"/>
      <c r="M40" s="646"/>
      <c r="N40" s="646"/>
      <c r="O40" s="646"/>
      <c r="P40" s="646"/>
      <c r="Q40" s="646"/>
      <c r="R40" s="646"/>
      <c r="S40" s="646"/>
      <c r="T40" s="646"/>
      <c r="U40" s="646"/>
      <c r="V40" s="646"/>
      <c r="W40" s="646"/>
      <c r="X40" s="646"/>
      <c r="Y40" s="646"/>
      <c r="Z40" s="116"/>
      <c r="AA40" s="116"/>
      <c r="AB40" s="116"/>
      <c r="AC40" s="116"/>
      <c r="AD40" s="116"/>
      <c r="AE40" s="116"/>
      <c r="AF40" s="116"/>
      <c r="AG40" s="116"/>
      <c r="AH40" s="116"/>
    </row>
    <row r="41" s="116" customFormat="1" ht="4.5" customHeight="1"/>
    <row r="42" s="116" customFormat="1" ht="12"/>
    <row r="43" spans="1:34" ht="12.75">
      <c r="A43" s="116"/>
      <c r="B43" s="120" t="s">
        <v>11</v>
      </c>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16"/>
      <c r="AG43" s="116"/>
      <c r="AH43" s="116"/>
    </row>
    <row r="44" s="116" customFormat="1" ht="12"/>
    <row r="45" spans="1:34" ht="12.75">
      <c r="A45" s="116"/>
      <c r="B45" s="116" t="s">
        <v>14</v>
      </c>
      <c r="C45" s="116"/>
      <c r="D45" s="116"/>
      <c r="E45" s="116"/>
      <c r="F45" s="116"/>
      <c r="G45" s="641"/>
      <c r="H45" s="641"/>
      <c r="I45" s="641"/>
      <c r="J45" s="641"/>
      <c r="K45" s="641"/>
      <c r="L45" s="641"/>
      <c r="M45" s="318"/>
      <c r="N45" s="318"/>
      <c r="O45" s="318"/>
      <c r="P45" s="116"/>
      <c r="Q45" s="116"/>
      <c r="R45" s="116"/>
      <c r="S45" s="116"/>
      <c r="T45" s="116"/>
      <c r="U45" s="116"/>
      <c r="V45" s="116"/>
      <c r="W45" s="116"/>
      <c r="X45" s="116"/>
      <c r="Y45" s="116"/>
      <c r="Z45" s="116"/>
      <c r="AA45" s="116"/>
      <c r="AB45" s="116"/>
      <c r="AC45" s="116"/>
      <c r="AD45" s="116"/>
      <c r="AE45" s="116"/>
      <c r="AF45" s="116"/>
      <c r="AG45" s="116"/>
      <c r="AH45" s="116"/>
    </row>
    <row r="46" s="116" customFormat="1" ht="4.5" customHeight="1"/>
    <row r="47" spans="1:34" ht="12.75">
      <c r="A47" s="116"/>
      <c r="B47" s="116" t="s">
        <v>15</v>
      </c>
      <c r="C47" s="116"/>
      <c r="D47" s="116"/>
      <c r="E47" s="116"/>
      <c r="F47" s="116"/>
      <c r="G47" s="622"/>
      <c r="H47" s="622"/>
      <c r="I47" s="622"/>
      <c r="J47" s="622"/>
      <c r="K47" s="622"/>
      <c r="L47" s="622"/>
      <c r="M47" s="622"/>
      <c r="N47" s="622"/>
      <c r="O47" s="622"/>
      <c r="P47" s="116"/>
      <c r="Q47" s="116"/>
      <c r="R47" s="116"/>
      <c r="S47" s="116"/>
      <c r="T47" s="116"/>
      <c r="U47" s="116"/>
      <c r="V47" s="116"/>
      <c r="W47" s="116"/>
      <c r="X47" s="116"/>
      <c r="Y47" s="116"/>
      <c r="Z47" s="116"/>
      <c r="AA47" s="116"/>
      <c r="AB47" s="116"/>
      <c r="AC47" s="116"/>
      <c r="AD47" s="116"/>
      <c r="AE47" s="116"/>
      <c r="AF47" s="116"/>
      <c r="AG47" s="116"/>
      <c r="AH47" s="116"/>
    </row>
    <row r="48" s="116" customFormat="1" ht="4.5" customHeight="1"/>
    <row r="49" spans="1:34" ht="12.75">
      <c r="A49" s="116"/>
      <c r="B49" s="116" t="s">
        <v>16</v>
      </c>
      <c r="C49" s="116"/>
      <c r="D49" s="116"/>
      <c r="E49" s="116"/>
      <c r="F49" s="116"/>
      <c r="G49" s="116"/>
      <c r="H49" s="648">
        <v>0</v>
      </c>
      <c r="I49" s="648"/>
      <c r="J49" s="648"/>
      <c r="K49" s="648"/>
      <c r="L49" s="648"/>
      <c r="M49" s="648"/>
      <c r="N49" s="648"/>
      <c r="O49" s="648"/>
      <c r="P49" s="116"/>
      <c r="Q49" s="116"/>
      <c r="R49" s="116"/>
      <c r="S49" s="116"/>
      <c r="T49" s="116"/>
      <c r="U49" s="116"/>
      <c r="V49" s="116"/>
      <c r="W49" s="116"/>
      <c r="X49" s="116"/>
      <c r="Y49" s="116"/>
      <c r="Z49" s="116"/>
      <c r="AA49" s="116"/>
      <c r="AB49" s="116"/>
      <c r="AC49" s="116"/>
      <c r="AD49" s="116"/>
      <c r="AE49" s="116"/>
      <c r="AF49" s="116"/>
      <c r="AG49" s="116"/>
      <c r="AH49" s="116"/>
    </row>
    <row r="50" s="116" customFormat="1" ht="4.5" customHeight="1"/>
    <row r="51" spans="1:34" ht="12.75">
      <c r="A51" s="116"/>
      <c r="B51" s="116" t="s">
        <v>12</v>
      </c>
      <c r="C51" s="116"/>
      <c r="D51" s="116"/>
      <c r="E51" s="116"/>
      <c r="F51" s="116"/>
      <c r="G51" s="116"/>
      <c r="H51" s="116"/>
      <c r="I51" s="116"/>
      <c r="J51" s="116"/>
      <c r="K51" s="116"/>
      <c r="L51" s="643"/>
      <c r="M51" s="643"/>
      <c r="N51" s="643"/>
      <c r="O51" s="643"/>
      <c r="P51" s="116"/>
      <c r="Q51" s="116"/>
      <c r="R51" s="116"/>
      <c r="S51" s="116"/>
      <c r="T51" s="116"/>
      <c r="U51" s="116"/>
      <c r="V51" s="116"/>
      <c r="W51" s="116"/>
      <c r="X51" s="116"/>
      <c r="Y51" s="116"/>
      <c r="Z51" s="116"/>
      <c r="AA51" s="116"/>
      <c r="AB51" s="116"/>
      <c r="AC51" s="116"/>
      <c r="AD51" s="116"/>
      <c r="AE51" s="116"/>
      <c r="AF51" s="116"/>
      <c r="AG51" s="116"/>
      <c r="AH51" s="116"/>
    </row>
    <row r="52" s="116" customFormat="1" ht="6" customHeight="1"/>
    <row r="53" spans="2:15" s="116" customFormat="1" ht="11.25" customHeight="1">
      <c r="B53" s="125" t="s">
        <v>258</v>
      </c>
      <c r="L53" s="643"/>
      <c r="M53" s="643"/>
      <c r="N53" s="643"/>
      <c r="O53" s="643"/>
    </row>
    <row r="54" s="116" customFormat="1" ht="4.5" customHeight="1"/>
    <row r="55" spans="2:15" s="116" customFormat="1" ht="11.25" customHeight="1">
      <c r="B55" s="125" t="s">
        <v>259</v>
      </c>
      <c r="L55" s="643"/>
      <c r="M55" s="643"/>
      <c r="N55" s="643"/>
      <c r="O55" s="643"/>
    </row>
    <row r="56" spans="2:15" s="270" customFormat="1" ht="4.5" customHeight="1">
      <c r="B56" s="271"/>
      <c r="L56" s="317"/>
      <c r="M56" s="317"/>
      <c r="N56" s="317"/>
      <c r="O56" s="317"/>
    </row>
    <row r="57" spans="2:31" ht="12" customHeight="1">
      <c r="B57" s="285" t="s">
        <v>317</v>
      </c>
      <c r="C57" s="280"/>
      <c r="D57" s="280"/>
      <c r="M57" s="57" t="s">
        <v>345</v>
      </c>
      <c r="N57" s="1"/>
      <c r="P57" s="647">
        <v>0</v>
      </c>
      <c r="Q57" s="647"/>
      <c r="R57" s="647"/>
      <c r="S57" s="647"/>
      <c r="U57" s="1" t="s">
        <v>318</v>
      </c>
      <c r="V57" s="647">
        <v>0</v>
      </c>
      <c r="W57" s="647"/>
      <c r="X57" s="647"/>
      <c r="Y57" s="647"/>
      <c r="AA57" s="1" t="s">
        <v>339</v>
      </c>
      <c r="AB57" s="647">
        <v>0</v>
      </c>
      <c r="AC57" s="647"/>
      <c r="AD57" s="647"/>
      <c r="AE57" s="647"/>
    </row>
    <row r="58" s="612" customFormat="1" ht="5.25" customHeight="1"/>
    <row r="59" spans="1:34" ht="12.75">
      <c r="A59" s="116"/>
      <c r="B59" s="120" t="s">
        <v>63</v>
      </c>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16"/>
      <c r="AG59" s="116"/>
      <c r="AH59" s="116"/>
    </row>
    <row r="60" s="635" customFormat="1" ht="12"/>
    <row r="61" spans="1:34" ht="12">
      <c r="A61" s="116"/>
      <c r="B61" s="116" t="s">
        <v>13</v>
      </c>
      <c r="C61" s="116"/>
      <c r="D61" s="116"/>
      <c r="E61" s="116"/>
      <c r="F61" s="116"/>
      <c r="G61" s="116"/>
      <c r="H61" s="636"/>
      <c r="I61" s="636"/>
      <c r="J61" s="636"/>
      <c r="K61" s="636"/>
      <c r="L61" s="636"/>
      <c r="M61" s="636"/>
      <c r="N61" s="636"/>
      <c r="O61" s="636"/>
      <c r="P61" s="636"/>
      <c r="Q61" s="636"/>
      <c r="R61" s="636"/>
      <c r="S61" s="636"/>
      <c r="T61" s="636"/>
      <c r="U61" s="636"/>
      <c r="V61" s="636"/>
      <c r="W61" s="636"/>
      <c r="X61" s="636"/>
      <c r="Y61" s="636"/>
      <c r="Z61" s="636"/>
      <c r="AA61" s="636"/>
      <c r="AB61" s="636"/>
      <c r="AC61" s="636"/>
      <c r="AD61" s="636"/>
      <c r="AE61" s="636"/>
      <c r="AF61" s="116"/>
      <c r="AG61" s="116"/>
      <c r="AH61" s="116"/>
    </row>
    <row r="62" s="635" customFormat="1" ht="5.25" customHeight="1"/>
    <row r="63" spans="1:34" ht="12">
      <c r="A63" s="116"/>
      <c r="B63" s="116" t="s">
        <v>13</v>
      </c>
      <c r="C63" s="116"/>
      <c r="D63" s="116"/>
      <c r="E63" s="116"/>
      <c r="F63" s="116"/>
      <c r="G63" s="116"/>
      <c r="H63" s="636"/>
      <c r="I63" s="636"/>
      <c r="J63" s="636"/>
      <c r="K63" s="636"/>
      <c r="L63" s="636"/>
      <c r="M63" s="636"/>
      <c r="N63" s="636"/>
      <c r="O63" s="636"/>
      <c r="P63" s="636"/>
      <c r="Q63" s="636"/>
      <c r="R63" s="636"/>
      <c r="S63" s="636"/>
      <c r="T63" s="636"/>
      <c r="U63" s="636"/>
      <c r="V63" s="636"/>
      <c r="W63" s="636"/>
      <c r="X63" s="636"/>
      <c r="Y63" s="636"/>
      <c r="Z63" s="636"/>
      <c r="AA63" s="636"/>
      <c r="AB63" s="636"/>
      <c r="AC63" s="636"/>
      <c r="AD63" s="636"/>
      <c r="AE63" s="636"/>
      <c r="AF63" s="116"/>
      <c r="AG63" s="116"/>
      <c r="AH63" s="116"/>
    </row>
    <row r="64" s="635" customFormat="1" ht="4.5" customHeight="1"/>
    <row r="65" spans="1:34" ht="12">
      <c r="A65" s="116"/>
      <c r="B65" s="116" t="s">
        <v>13</v>
      </c>
      <c r="C65" s="116"/>
      <c r="D65" s="116"/>
      <c r="E65" s="116"/>
      <c r="F65" s="116"/>
      <c r="G65" s="116"/>
      <c r="H65" s="636"/>
      <c r="I65" s="636"/>
      <c r="J65" s="636"/>
      <c r="K65" s="636"/>
      <c r="L65" s="636"/>
      <c r="M65" s="636"/>
      <c r="N65" s="636"/>
      <c r="O65" s="636"/>
      <c r="P65" s="636"/>
      <c r="Q65" s="636"/>
      <c r="R65" s="636"/>
      <c r="S65" s="636"/>
      <c r="T65" s="636"/>
      <c r="U65" s="636"/>
      <c r="V65" s="636"/>
      <c r="W65" s="636"/>
      <c r="X65" s="636"/>
      <c r="Y65" s="636"/>
      <c r="Z65" s="636"/>
      <c r="AA65" s="636"/>
      <c r="AB65" s="636"/>
      <c r="AC65" s="636"/>
      <c r="AD65" s="636"/>
      <c r="AE65" s="636"/>
      <c r="AF65" s="116"/>
      <c r="AG65" s="116"/>
      <c r="AH65" s="116"/>
    </row>
    <row r="66" s="635" customFormat="1" ht="4.5" customHeight="1"/>
    <row r="67" spans="1:34" ht="12">
      <c r="A67" s="116"/>
      <c r="B67" s="116" t="s">
        <v>13</v>
      </c>
      <c r="C67" s="116"/>
      <c r="D67" s="116"/>
      <c r="E67" s="116"/>
      <c r="F67" s="116"/>
      <c r="G67" s="116"/>
      <c r="H67" s="636"/>
      <c r="I67" s="636"/>
      <c r="J67" s="636"/>
      <c r="K67" s="636"/>
      <c r="L67" s="636"/>
      <c r="M67" s="636"/>
      <c r="N67" s="636"/>
      <c r="O67" s="636"/>
      <c r="P67" s="636"/>
      <c r="Q67" s="636"/>
      <c r="R67" s="636"/>
      <c r="S67" s="636"/>
      <c r="T67" s="636"/>
      <c r="U67" s="636"/>
      <c r="V67" s="636"/>
      <c r="W67" s="636"/>
      <c r="X67" s="636"/>
      <c r="Y67" s="636"/>
      <c r="Z67" s="636"/>
      <c r="AA67" s="636"/>
      <c r="AB67" s="636"/>
      <c r="AC67" s="636"/>
      <c r="AD67" s="636"/>
      <c r="AE67" s="636"/>
      <c r="AF67" s="116"/>
      <c r="AG67" s="116"/>
      <c r="AH67" s="116"/>
    </row>
    <row r="68" s="635" customFormat="1" ht="4.5" customHeight="1"/>
    <row r="69" spans="1:34" ht="12">
      <c r="A69" s="116"/>
      <c r="B69" s="116" t="s">
        <v>13</v>
      </c>
      <c r="C69" s="116"/>
      <c r="D69" s="116"/>
      <c r="E69" s="116"/>
      <c r="F69" s="116"/>
      <c r="G69" s="116"/>
      <c r="H69" s="636"/>
      <c r="I69" s="636"/>
      <c r="J69" s="636"/>
      <c r="K69" s="636"/>
      <c r="L69" s="636"/>
      <c r="M69" s="636"/>
      <c r="N69" s="636"/>
      <c r="O69" s="636"/>
      <c r="P69" s="636"/>
      <c r="Q69" s="636"/>
      <c r="R69" s="636"/>
      <c r="S69" s="636"/>
      <c r="T69" s="636"/>
      <c r="U69" s="636"/>
      <c r="V69" s="636"/>
      <c r="W69" s="636"/>
      <c r="X69" s="636"/>
      <c r="Y69" s="636"/>
      <c r="Z69" s="636"/>
      <c r="AA69" s="636"/>
      <c r="AB69" s="636"/>
      <c r="AC69" s="636"/>
      <c r="AD69" s="636"/>
      <c r="AE69" s="636"/>
      <c r="AF69" s="116"/>
      <c r="AG69" s="116"/>
      <c r="AH69" s="116"/>
    </row>
    <row r="70" s="635" customFormat="1" ht="4.5" customHeight="1"/>
    <row r="71" spans="1:34" ht="12">
      <c r="A71" s="116"/>
      <c r="B71" s="116" t="s">
        <v>13</v>
      </c>
      <c r="C71" s="116"/>
      <c r="D71" s="116"/>
      <c r="E71" s="116"/>
      <c r="F71" s="116"/>
      <c r="G71" s="116"/>
      <c r="H71" s="636"/>
      <c r="I71" s="636"/>
      <c r="J71" s="636"/>
      <c r="K71" s="636"/>
      <c r="L71" s="636"/>
      <c r="M71" s="636"/>
      <c r="N71" s="636"/>
      <c r="O71" s="636"/>
      <c r="P71" s="636"/>
      <c r="Q71" s="636"/>
      <c r="R71" s="636"/>
      <c r="S71" s="636"/>
      <c r="T71" s="636"/>
      <c r="U71" s="636"/>
      <c r="V71" s="636"/>
      <c r="W71" s="636"/>
      <c r="X71" s="636"/>
      <c r="Y71" s="636"/>
      <c r="Z71" s="636"/>
      <c r="AA71" s="636"/>
      <c r="AB71" s="636"/>
      <c r="AC71" s="636"/>
      <c r="AD71" s="636"/>
      <c r="AE71" s="636"/>
      <c r="AF71" s="116"/>
      <c r="AG71" s="116"/>
      <c r="AH71" s="116"/>
    </row>
    <row r="72" s="635" customFormat="1" ht="4.5" customHeight="1"/>
    <row r="73" spans="1:34" ht="12">
      <c r="A73" s="116"/>
      <c r="B73" s="116" t="s">
        <v>13</v>
      </c>
      <c r="C73" s="116"/>
      <c r="D73" s="116"/>
      <c r="E73" s="116"/>
      <c r="F73" s="116"/>
      <c r="G73" s="116"/>
      <c r="H73" s="636"/>
      <c r="I73" s="636"/>
      <c r="J73" s="636"/>
      <c r="K73" s="636"/>
      <c r="L73" s="636"/>
      <c r="M73" s="636"/>
      <c r="N73" s="636"/>
      <c r="O73" s="636"/>
      <c r="P73" s="636"/>
      <c r="Q73" s="636"/>
      <c r="R73" s="636"/>
      <c r="S73" s="636"/>
      <c r="T73" s="636"/>
      <c r="U73" s="636"/>
      <c r="V73" s="636"/>
      <c r="W73" s="636"/>
      <c r="X73" s="636"/>
      <c r="Y73" s="636"/>
      <c r="Z73" s="636"/>
      <c r="AA73" s="636"/>
      <c r="AB73" s="636"/>
      <c r="AC73" s="636"/>
      <c r="AD73" s="636"/>
      <c r="AE73" s="636"/>
      <c r="AF73" s="116"/>
      <c r="AG73" s="116"/>
      <c r="AH73" s="116"/>
    </row>
    <row r="74" s="635" customFormat="1" ht="4.5" customHeight="1"/>
    <row r="75" spans="1:34" ht="12">
      <c r="A75" s="116"/>
      <c r="B75" s="116" t="s">
        <v>13</v>
      </c>
      <c r="C75" s="116"/>
      <c r="D75" s="116"/>
      <c r="E75" s="116"/>
      <c r="F75" s="116"/>
      <c r="G75" s="116"/>
      <c r="H75" s="636"/>
      <c r="I75" s="636"/>
      <c r="J75" s="636"/>
      <c r="K75" s="636"/>
      <c r="L75" s="636"/>
      <c r="M75" s="636"/>
      <c r="N75" s="636"/>
      <c r="O75" s="636"/>
      <c r="P75" s="636"/>
      <c r="Q75" s="636"/>
      <c r="R75" s="636"/>
      <c r="S75" s="636"/>
      <c r="T75" s="636"/>
      <c r="U75" s="636"/>
      <c r="V75" s="636"/>
      <c r="W75" s="636"/>
      <c r="X75" s="636"/>
      <c r="Y75" s="636"/>
      <c r="Z75" s="636"/>
      <c r="AA75" s="636"/>
      <c r="AB75" s="636"/>
      <c r="AC75" s="636"/>
      <c r="AD75" s="636"/>
      <c r="AE75" s="636"/>
      <c r="AF75" s="116"/>
      <c r="AG75" s="116"/>
      <c r="AH75" s="116"/>
    </row>
    <row r="76" s="635" customFormat="1" ht="4.5" customHeight="1"/>
    <row r="77" spans="1:34" ht="12">
      <c r="A77" s="116"/>
      <c r="B77" s="116" t="s">
        <v>13</v>
      </c>
      <c r="C77" s="116"/>
      <c r="D77" s="116"/>
      <c r="E77" s="116"/>
      <c r="F77" s="116"/>
      <c r="G77" s="116"/>
      <c r="H77" s="636"/>
      <c r="I77" s="636"/>
      <c r="J77" s="636"/>
      <c r="K77" s="636"/>
      <c r="L77" s="636"/>
      <c r="M77" s="636"/>
      <c r="N77" s="636"/>
      <c r="O77" s="636"/>
      <c r="P77" s="636"/>
      <c r="Q77" s="636"/>
      <c r="R77" s="636"/>
      <c r="S77" s="636"/>
      <c r="T77" s="636"/>
      <c r="U77" s="636"/>
      <c r="V77" s="636"/>
      <c r="W77" s="636"/>
      <c r="X77" s="636"/>
      <c r="Y77" s="636"/>
      <c r="Z77" s="636"/>
      <c r="AA77" s="636"/>
      <c r="AB77" s="636"/>
      <c r="AC77" s="636"/>
      <c r="AD77" s="636"/>
      <c r="AE77" s="636"/>
      <c r="AF77" s="116"/>
      <c r="AG77" s="116"/>
      <c r="AH77" s="116"/>
    </row>
    <row r="78" s="635" customFormat="1" ht="4.5" customHeight="1"/>
    <row r="79" spans="1:34" ht="12">
      <c r="A79" s="116"/>
      <c r="B79" s="116" t="s">
        <v>13</v>
      </c>
      <c r="C79" s="116"/>
      <c r="D79" s="116"/>
      <c r="E79" s="116"/>
      <c r="F79" s="116"/>
      <c r="G79" s="116"/>
      <c r="H79" s="636"/>
      <c r="I79" s="636"/>
      <c r="J79" s="636"/>
      <c r="K79" s="636"/>
      <c r="L79" s="636"/>
      <c r="M79" s="636"/>
      <c r="N79" s="636"/>
      <c r="O79" s="636"/>
      <c r="P79" s="636"/>
      <c r="Q79" s="636"/>
      <c r="R79" s="636"/>
      <c r="S79" s="636"/>
      <c r="T79" s="636"/>
      <c r="U79" s="636"/>
      <c r="V79" s="636"/>
      <c r="W79" s="636"/>
      <c r="X79" s="636"/>
      <c r="Y79" s="636"/>
      <c r="Z79" s="636"/>
      <c r="AA79" s="636"/>
      <c r="AB79" s="636"/>
      <c r="AC79" s="636"/>
      <c r="AD79" s="636"/>
      <c r="AE79" s="636"/>
      <c r="AF79" s="116"/>
      <c r="AG79" s="116"/>
      <c r="AH79" s="116"/>
    </row>
    <row r="80" spans="1:34" s="2" customFormat="1" ht="12">
      <c r="A80" s="118"/>
      <c r="B80" s="118"/>
      <c r="C80" s="118"/>
      <c r="D80" s="118"/>
      <c r="E80" s="118"/>
      <c r="F80" s="118"/>
      <c r="G80" s="118"/>
      <c r="H80" s="220"/>
      <c r="I80" s="220"/>
      <c r="J80" s="220"/>
      <c r="K80" s="220"/>
      <c r="L80" s="220"/>
      <c r="M80" s="220"/>
      <c r="N80" s="220"/>
      <c r="O80" s="220"/>
      <c r="P80" s="220"/>
      <c r="Q80" s="220"/>
      <c r="R80" s="220"/>
      <c r="S80" s="220"/>
      <c r="T80" s="220"/>
      <c r="U80" s="220"/>
      <c r="V80" s="220"/>
      <c r="W80" s="220"/>
      <c r="X80" s="220"/>
      <c r="Y80" s="220"/>
      <c r="Z80" s="220"/>
      <c r="AA80" s="220"/>
      <c r="AB80" s="220"/>
      <c r="AC80" s="220"/>
      <c r="AD80" s="220"/>
      <c r="AE80" s="220"/>
      <c r="AF80" s="118"/>
      <c r="AG80" s="118"/>
      <c r="AH80" s="118"/>
    </row>
    <row r="81" spans="1:34" ht="12">
      <c r="A81" s="116"/>
      <c r="B81" s="116"/>
      <c r="C81" s="116"/>
      <c r="D81" s="116"/>
      <c r="E81" s="116"/>
      <c r="F81" s="116"/>
      <c r="G81" s="116"/>
      <c r="H81" s="220"/>
      <c r="I81" s="220"/>
      <c r="J81" s="220"/>
      <c r="K81" s="220"/>
      <c r="L81" s="220"/>
      <c r="M81" s="220"/>
      <c r="N81" s="220"/>
      <c r="O81" s="220"/>
      <c r="P81" s="220"/>
      <c r="Q81" s="220"/>
      <c r="R81" s="220"/>
      <c r="S81" s="220"/>
      <c r="T81" s="220"/>
      <c r="U81" s="220"/>
      <c r="V81" s="220"/>
      <c r="W81" s="220"/>
      <c r="X81" s="220"/>
      <c r="Y81" s="220"/>
      <c r="Z81" s="220"/>
      <c r="AA81" s="220"/>
      <c r="AB81" s="220"/>
      <c r="AC81" s="220"/>
      <c r="AD81" s="220"/>
      <c r="AE81" s="220"/>
      <c r="AF81" s="116"/>
      <c r="AG81" s="116"/>
      <c r="AH81" s="116"/>
    </row>
    <row r="82" spans="2:31" s="116" customFormat="1" ht="12.75">
      <c r="B82" s="120" t="s">
        <v>17</v>
      </c>
      <c r="C82" s="121"/>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row>
    <row r="83" s="635" customFormat="1" ht="12"/>
    <row r="84" spans="1:34" ht="12.75">
      <c r="A84" s="116"/>
      <c r="B84" s="116" t="s">
        <v>18</v>
      </c>
      <c r="C84" s="116"/>
      <c r="D84" s="636"/>
      <c r="E84" s="636"/>
      <c r="F84" s="636"/>
      <c r="G84" s="636"/>
      <c r="H84" s="636"/>
      <c r="I84" s="636"/>
      <c r="J84" s="636"/>
      <c r="K84" s="636"/>
      <c r="L84" s="636"/>
      <c r="M84" s="636"/>
      <c r="N84" s="636"/>
      <c r="O84" s="123" t="s">
        <v>19</v>
      </c>
      <c r="P84" s="122"/>
      <c r="Q84" s="636"/>
      <c r="R84" s="636"/>
      <c r="S84" s="636"/>
      <c r="T84" s="636"/>
      <c r="U84" s="636"/>
      <c r="V84" s="636"/>
      <c r="W84" s="636"/>
      <c r="X84" s="636"/>
      <c r="Y84" s="636"/>
      <c r="Z84" s="116" t="s">
        <v>20</v>
      </c>
      <c r="AA84" s="116"/>
      <c r="AB84" s="116"/>
      <c r="AC84" s="646"/>
      <c r="AD84" s="646"/>
      <c r="AE84" s="646"/>
      <c r="AF84" s="119"/>
      <c r="AG84" s="116"/>
      <c r="AH84" s="116"/>
    </row>
    <row r="85" s="635" customFormat="1" ht="4.5" customHeight="1"/>
    <row r="86" spans="1:34" ht="12.75">
      <c r="A86" s="116"/>
      <c r="B86" s="116" t="s">
        <v>18</v>
      </c>
      <c r="C86" s="116"/>
      <c r="D86" s="636"/>
      <c r="E86" s="636"/>
      <c r="F86" s="636"/>
      <c r="G86" s="636"/>
      <c r="H86" s="636"/>
      <c r="I86" s="636"/>
      <c r="J86" s="636"/>
      <c r="K86" s="636"/>
      <c r="L86" s="636"/>
      <c r="M86" s="636"/>
      <c r="N86" s="636"/>
      <c r="O86" s="123" t="s">
        <v>19</v>
      </c>
      <c r="P86" s="122"/>
      <c r="Q86" s="636"/>
      <c r="R86" s="636"/>
      <c r="S86" s="636"/>
      <c r="T86" s="636"/>
      <c r="U86" s="636"/>
      <c r="V86" s="636"/>
      <c r="W86" s="636"/>
      <c r="X86" s="636"/>
      <c r="Y86" s="636"/>
      <c r="Z86" s="116" t="s">
        <v>20</v>
      </c>
      <c r="AA86" s="116"/>
      <c r="AB86" s="116"/>
      <c r="AC86" s="646"/>
      <c r="AD86" s="646"/>
      <c r="AE86" s="646"/>
      <c r="AF86" s="119"/>
      <c r="AG86" s="116"/>
      <c r="AH86" s="116"/>
    </row>
    <row r="87" s="635" customFormat="1" ht="4.5" customHeight="1"/>
    <row r="88" spans="1:34" ht="12.75">
      <c r="A88" s="116"/>
      <c r="B88" s="116" t="s">
        <v>18</v>
      </c>
      <c r="C88" s="116"/>
      <c r="D88" s="636"/>
      <c r="E88" s="636"/>
      <c r="F88" s="636"/>
      <c r="G88" s="636"/>
      <c r="H88" s="636"/>
      <c r="I88" s="636"/>
      <c r="J88" s="636"/>
      <c r="K88" s="636"/>
      <c r="L88" s="636"/>
      <c r="M88" s="636"/>
      <c r="N88" s="636"/>
      <c r="O88" s="123" t="s">
        <v>19</v>
      </c>
      <c r="P88" s="122"/>
      <c r="Q88" s="636"/>
      <c r="R88" s="636"/>
      <c r="S88" s="636"/>
      <c r="T88" s="636"/>
      <c r="U88" s="636"/>
      <c r="V88" s="636"/>
      <c r="W88" s="636"/>
      <c r="X88" s="636"/>
      <c r="Y88" s="636"/>
      <c r="Z88" s="116" t="s">
        <v>20</v>
      </c>
      <c r="AA88" s="116"/>
      <c r="AB88" s="116"/>
      <c r="AC88" s="646"/>
      <c r="AD88" s="646"/>
      <c r="AE88" s="646"/>
      <c r="AF88" s="119"/>
      <c r="AG88" s="116"/>
      <c r="AH88" s="116"/>
    </row>
    <row r="89" s="635" customFormat="1" ht="4.5" customHeight="1"/>
    <row r="90" spans="1:34" ht="12.75">
      <c r="A90" s="116"/>
      <c r="B90" s="116" t="s">
        <v>18</v>
      </c>
      <c r="C90" s="116"/>
      <c r="D90" s="636"/>
      <c r="E90" s="636"/>
      <c r="F90" s="636"/>
      <c r="G90" s="636"/>
      <c r="H90" s="636"/>
      <c r="I90" s="636"/>
      <c r="J90" s="636"/>
      <c r="K90" s="636"/>
      <c r="L90" s="636"/>
      <c r="M90" s="636"/>
      <c r="N90" s="636"/>
      <c r="O90" s="123" t="s">
        <v>19</v>
      </c>
      <c r="P90" s="122"/>
      <c r="Q90" s="636"/>
      <c r="R90" s="636"/>
      <c r="S90" s="636"/>
      <c r="T90" s="636"/>
      <c r="U90" s="636"/>
      <c r="V90" s="636"/>
      <c r="W90" s="636"/>
      <c r="X90" s="636"/>
      <c r="Y90" s="636"/>
      <c r="Z90" s="116" t="s">
        <v>20</v>
      </c>
      <c r="AA90" s="116"/>
      <c r="AB90" s="116"/>
      <c r="AC90" s="646"/>
      <c r="AD90" s="646"/>
      <c r="AE90" s="646"/>
      <c r="AF90" s="119"/>
      <c r="AG90" s="116"/>
      <c r="AH90" s="116"/>
    </row>
    <row r="91" s="637" customFormat="1" ht="12"/>
    <row r="92" spans="2:32" s="118" customFormat="1" ht="12.75">
      <c r="B92" s="122" t="s">
        <v>23</v>
      </c>
      <c r="C92" s="122"/>
      <c r="D92" s="119"/>
      <c r="E92" s="119"/>
      <c r="F92" s="119"/>
      <c r="G92" s="119"/>
      <c r="H92" s="119"/>
      <c r="I92" s="119"/>
      <c r="J92" s="119"/>
      <c r="K92" s="119"/>
      <c r="L92" s="119"/>
      <c r="M92" s="119"/>
      <c r="N92" s="119"/>
      <c r="O92" s="119"/>
      <c r="P92" s="119"/>
      <c r="Q92" s="119"/>
      <c r="R92" s="119"/>
      <c r="S92" s="119"/>
      <c r="T92" s="119"/>
      <c r="U92" s="119"/>
      <c r="V92" s="119"/>
      <c r="W92" s="119"/>
      <c r="X92" s="119"/>
      <c r="Y92" s="119"/>
      <c r="Z92" s="119"/>
      <c r="AA92" s="119"/>
      <c r="AB92" s="119"/>
      <c r="AC92" s="119"/>
      <c r="AD92" s="119"/>
      <c r="AE92" s="119"/>
      <c r="AF92" s="119"/>
    </row>
    <row r="93" s="637" customFormat="1" ht="4.5" customHeight="1"/>
    <row r="94" spans="1:34" ht="12.75">
      <c r="A94" s="116"/>
      <c r="B94" s="116" t="s">
        <v>18</v>
      </c>
      <c r="C94" s="116"/>
      <c r="D94" s="636"/>
      <c r="E94" s="636"/>
      <c r="F94" s="636"/>
      <c r="G94" s="636"/>
      <c r="H94" s="636"/>
      <c r="I94" s="636"/>
      <c r="J94" s="636"/>
      <c r="K94" s="636"/>
      <c r="L94" s="636"/>
      <c r="M94" s="636"/>
      <c r="N94" s="636"/>
      <c r="O94" s="636"/>
      <c r="P94" s="636"/>
      <c r="Q94" s="636"/>
      <c r="R94" s="636"/>
      <c r="S94" s="636"/>
      <c r="T94" s="636"/>
      <c r="U94" s="3"/>
      <c r="V94" t="s">
        <v>22</v>
      </c>
      <c r="W94" s="3"/>
      <c r="Y94" s="3"/>
      <c r="Z94" s="636"/>
      <c r="AA94" s="636"/>
      <c r="AB94" s="636"/>
      <c r="AC94" s="636"/>
      <c r="AD94" s="636"/>
      <c r="AE94" s="636"/>
      <c r="AF94" s="119"/>
      <c r="AG94" s="116"/>
      <c r="AH94" s="116"/>
    </row>
    <row r="95" s="637" customFormat="1" ht="4.5" customHeight="1"/>
    <row r="96" spans="1:34" ht="12.75">
      <c r="A96" s="116"/>
      <c r="B96" s="116" t="s">
        <v>18</v>
      </c>
      <c r="C96" s="116"/>
      <c r="D96" s="636"/>
      <c r="E96" s="636"/>
      <c r="F96" s="636"/>
      <c r="G96" s="636"/>
      <c r="H96" s="636"/>
      <c r="I96" s="636"/>
      <c r="J96" s="636"/>
      <c r="K96" s="636"/>
      <c r="L96" s="636"/>
      <c r="M96" s="636"/>
      <c r="N96" s="636"/>
      <c r="O96" s="636"/>
      <c r="P96" s="636"/>
      <c r="Q96" s="636"/>
      <c r="R96" s="636"/>
      <c r="S96" s="636"/>
      <c r="T96" s="636"/>
      <c r="U96" s="3"/>
      <c r="V96" t="s">
        <v>22</v>
      </c>
      <c r="W96" s="3"/>
      <c r="Y96" s="3"/>
      <c r="Z96" s="636"/>
      <c r="AA96" s="636"/>
      <c r="AB96" s="636"/>
      <c r="AC96" s="636"/>
      <c r="AD96" s="636"/>
      <c r="AE96" s="636"/>
      <c r="AF96" s="119"/>
      <c r="AG96" s="116"/>
      <c r="AH96" s="116"/>
    </row>
    <row r="97" s="637" customFormat="1" ht="4.5" customHeight="1"/>
    <row r="98" spans="1:34" ht="12.75">
      <c r="A98" s="116"/>
      <c r="B98" s="116" t="s">
        <v>18</v>
      </c>
      <c r="C98" s="116"/>
      <c r="D98" s="636"/>
      <c r="E98" s="636"/>
      <c r="F98" s="636"/>
      <c r="G98" s="636"/>
      <c r="H98" s="636"/>
      <c r="I98" s="636"/>
      <c r="J98" s="636"/>
      <c r="K98" s="636"/>
      <c r="L98" s="636"/>
      <c r="M98" s="636"/>
      <c r="N98" s="636"/>
      <c r="O98" s="636"/>
      <c r="P98" s="636"/>
      <c r="Q98" s="636"/>
      <c r="R98" s="636"/>
      <c r="S98" s="636"/>
      <c r="T98" s="636"/>
      <c r="U98" s="3"/>
      <c r="V98" t="s">
        <v>22</v>
      </c>
      <c r="W98" s="3"/>
      <c r="Y98" s="3"/>
      <c r="Z98" s="636"/>
      <c r="AA98" s="636"/>
      <c r="AB98" s="636"/>
      <c r="AC98" s="636"/>
      <c r="AD98" s="636"/>
      <c r="AE98" s="636"/>
      <c r="AF98" s="119"/>
      <c r="AG98" s="116"/>
      <c r="AH98" s="116"/>
    </row>
    <row r="99" s="637" customFormat="1" ht="12"/>
    <row r="100" s="635" customFormat="1" ht="12"/>
  </sheetData>
  <sheetProtection insertRows="0" selectLockedCells="1"/>
  <mergeCells count="73">
    <mergeCell ref="V57:Y57"/>
    <mergeCell ref="AB57:AE57"/>
    <mergeCell ref="H49:O49"/>
    <mergeCell ref="L55:O55"/>
    <mergeCell ref="A74:IV74"/>
    <mergeCell ref="H79:AE79"/>
    <mergeCell ref="H75:AE75"/>
    <mergeCell ref="H77:AE77"/>
    <mergeCell ref="A78:IV78"/>
    <mergeCell ref="A58:IV58"/>
    <mergeCell ref="H67:AE67"/>
    <mergeCell ref="A60:IV60"/>
    <mergeCell ref="P57:S57"/>
    <mergeCell ref="D84:N84"/>
    <mergeCell ref="AC84:AE84"/>
    <mergeCell ref="H65:AE65"/>
    <mergeCell ref="H69:AE69"/>
    <mergeCell ref="H61:AE61"/>
    <mergeCell ref="H63:AE63"/>
    <mergeCell ref="A64:IV64"/>
    <mergeCell ref="AC90:AE90"/>
    <mergeCell ref="A62:IV62"/>
    <mergeCell ref="H71:AE71"/>
    <mergeCell ref="A85:IV85"/>
    <mergeCell ref="A83:IV83"/>
    <mergeCell ref="Q84:Y84"/>
    <mergeCell ref="A72:IV72"/>
    <mergeCell ref="H73:AE73"/>
    <mergeCell ref="D90:N90"/>
    <mergeCell ref="A66:IV66"/>
    <mergeCell ref="D94:T94"/>
    <mergeCell ref="D96:T96"/>
    <mergeCell ref="Z94:AE94"/>
    <mergeCell ref="Z96:AE96"/>
    <mergeCell ref="A95:IV95"/>
    <mergeCell ref="I26:W26"/>
    <mergeCell ref="I31:AE31"/>
    <mergeCell ref="A70:IV70"/>
    <mergeCell ref="A76:IV76"/>
    <mergeCell ref="A68:IV68"/>
    <mergeCell ref="D86:N86"/>
    <mergeCell ref="D88:N88"/>
    <mergeCell ref="AC88:AE88"/>
    <mergeCell ref="Q86:Y86"/>
    <mergeCell ref="Q88:Y88"/>
    <mergeCell ref="AC86:AE86"/>
    <mergeCell ref="L53:O53"/>
    <mergeCell ref="I16:AE16"/>
    <mergeCell ref="I20:AE20"/>
    <mergeCell ref="I24:N24"/>
    <mergeCell ref="I36:AE36"/>
    <mergeCell ref="I38:N38"/>
    <mergeCell ref="I40:Y40"/>
    <mergeCell ref="G47:O47"/>
    <mergeCell ref="L51:O51"/>
    <mergeCell ref="B3:AG3"/>
    <mergeCell ref="G9:AE9"/>
    <mergeCell ref="G13:Q13"/>
    <mergeCell ref="G11:Q11"/>
    <mergeCell ref="G45:L45"/>
    <mergeCell ref="J22:AE22"/>
    <mergeCell ref="B18:H18"/>
    <mergeCell ref="I18:AE18"/>
    <mergeCell ref="A89:IV89"/>
    <mergeCell ref="A87:IV87"/>
    <mergeCell ref="Q90:Y90"/>
    <mergeCell ref="A100:IV100"/>
    <mergeCell ref="A99:IV99"/>
    <mergeCell ref="A97:IV97"/>
    <mergeCell ref="D98:T98"/>
    <mergeCell ref="Z98:AE98"/>
    <mergeCell ref="A93:IV93"/>
    <mergeCell ref="A91:IV91"/>
  </mergeCells>
  <printOptions horizontalCentered="1"/>
  <pageMargins left="0.2755905511811024" right="0.2362204724409449" top="0.26" bottom="0.3937007874015748" header="0.19" footer="0.2755905511811024"/>
  <pageSetup fitToHeight="1" fitToWidth="1" horizontalDpi="600" verticalDpi="600" orientation="portrait" paperSize="9" scale="76" r:id="rId2"/>
  <headerFooter alignWithMargins="0">
    <oddFooter>&amp;L&amp;9Crédit d'impôt jeu vidéo - &amp;A&amp;R&amp;9&amp;D</oddFooter>
  </headerFooter>
  <drawing r:id="rId1"/>
</worksheet>
</file>

<file path=xl/worksheets/sheet5.xml><?xml version="1.0" encoding="utf-8"?>
<worksheet xmlns="http://schemas.openxmlformats.org/spreadsheetml/2006/main" xmlns:r="http://schemas.openxmlformats.org/officeDocument/2006/relationships">
  <sheetPr>
    <tabColor theme="5" tint="-0.24997000396251678"/>
    <pageSetUpPr fitToPage="1"/>
  </sheetPr>
  <dimension ref="A1:AP51"/>
  <sheetViews>
    <sheetView zoomScalePageLayoutView="0" workbookViewId="0" topLeftCell="A1">
      <selection activeCell="A45" sqref="A45"/>
    </sheetView>
  </sheetViews>
  <sheetFormatPr defaultColWidth="11.421875" defaultRowHeight="12.75"/>
  <cols>
    <col min="1" max="17" width="4.7109375" style="280" customWidth="1"/>
    <col min="18" max="42" width="3.7109375" style="280" customWidth="1"/>
    <col min="43" max="16384" width="11.421875" style="280" customWidth="1"/>
  </cols>
  <sheetData>
    <row r="1" spans="29:36" ht="65.25" customHeight="1">
      <c r="AC1" s="683"/>
      <c r="AD1" s="683"/>
      <c r="AE1" s="683"/>
      <c r="AF1" s="683"/>
      <c r="AG1" s="683"/>
      <c r="AH1" s="683"/>
      <c r="AI1" s="683"/>
      <c r="AJ1" s="683"/>
    </row>
    <row r="2" spans="1:42" ht="29.25">
      <c r="A2" s="281"/>
      <c r="B2" s="680" t="s">
        <v>358</v>
      </c>
      <c r="C2" s="681"/>
      <c r="D2" s="681"/>
      <c r="E2" s="681"/>
      <c r="F2" s="681"/>
      <c r="G2" s="681"/>
      <c r="H2" s="681"/>
      <c r="I2" s="681"/>
      <c r="J2" s="681"/>
      <c r="K2" s="681"/>
      <c r="L2" s="681"/>
      <c r="M2" s="681"/>
      <c r="N2" s="681"/>
      <c r="O2" s="681"/>
      <c r="P2" s="681"/>
      <c r="Q2" s="681"/>
      <c r="R2" s="681"/>
      <c r="S2" s="681"/>
      <c r="T2" s="681"/>
      <c r="U2" s="681"/>
      <c r="V2" s="681"/>
      <c r="W2" s="681"/>
      <c r="X2" s="681"/>
      <c r="Y2" s="681"/>
      <c r="Z2" s="681"/>
      <c r="AA2" s="681"/>
      <c r="AB2" s="681"/>
      <c r="AC2" s="681"/>
      <c r="AD2" s="681"/>
      <c r="AE2" s="681"/>
      <c r="AF2" s="681"/>
      <c r="AG2" s="681"/>
      <c r="AH2" s="681"/>
      <c r="AI2" s="681"/>
      <c r="AJ2" s="681"/>
      <c r="AK2" s="681"/>
      <c r="AL2" s="681"/>
      <c r="AM2" s="681"/>
      <c r="AN2" s="681"/>
      <c r="AO2" s="681"/>
      <c r="AP2" s="682"/>
    </row>
    <row r="6" spans="2:37" ht="13.5" thickBot="1">
      <c r="B6" s="677" t="s">
        <v>360</v>
      </c>
      <c r="C6" s="678"/>
      <c r="D6" s="678"/>
      <c r="E6" s="678"/>
      <c r="F6" s="678"/>
      <c r="G6" s="678"/>
      <c r="H6" s="678"/>
      <c r="I6" s="678"/>
      <c r="J6" s="678"/>
      <c r="K6" s="678"/>
      <c r="L6" s="678"/>
      <c r="M6" s="678"/>
      <c r="N6" s="678"/>
      <c r="O6" s="678"/>
      <c r="P6" s="679"/>
      <c r="Q6" s="293"/>
      <c r="R6" s="684"/>
      <c r="S6" s="684"/>
      <c r="T6" s="684"/>
      <c r="U6" s="684"/>
      <c r="V6" s="278"/>
      <c r="W6" s="684"/>
      <c r="X6" s="684"/>
      <c r="Y6" s="684"/>
      <c r="Z6" s="684"/>
      <c r="AA6" s="278"/>
      <c r="AB6" s="684"/>
      <c r="AC6" s="684"/>
      <c r="AD6" s="684"/>
      <c r="AE6" s="684"/>
      <c r="AF6" s="278"/>
      <c r="AG6" s="685"/>
      <c r="AH6" s="685"/>
      <c r="AI6" s="685"/>
      <c r="AJ6" s="685"/>
      <c r="AK6"/>
    </row>
    <row r="7" spans="2:36" ht="12.75">
      <c r="B7" s="313"/>
      <c r="C7" s="313"/>
      <c r="D7" s="313"/>
      <c r="E7" s="313"/>
      <c r="F7" s="313"/>
      <c r="G7" s="313"/>
      <c r="H7" s="313"/>
      <c r="I7" s="313"/>
      <c r="J7" s="313"/>
      <c r="K7" s="313"/>
      <c r="L7" s="313"/>
      <c r="M7" s="313"/>
      <c r="N7" s="313"/>
      <c r="O7" s="313"/>
      <c r="P7" s="313"/>
      <c r="Q7" s="293"/>
      <c r="R7" s="396"/>
      <c r="S7" s="396"/>
      <c r="T7" s="396"/>
      <c r="U7" s="396"/>
      <c r="V7" s="278"/>
      <c r="W7" s="396"/>
      <c r="X7" s="396"/>
      <c r="Y7" s="396"/>
      <c r="Z7" s="396"/>
      <c r="AA7" s="278"/>
      <c r="AB7" s="396"/>
      <c r="AC7" s="396"/>
      <c r="AD7" s="396"/>
      <c r="AE7" s="396"/>
      <c r="AF7" s="278"/>
      <c r="AG7" s="397"/>
      <c r="AH7" s="397"/>
      <c r="AI7" s="397"/>
      <c r="AJ7" s="397"/>
    </row>
    <row r="8" spans="2:36" ht="12.75">
      <c r="B8" s="314" t="s">
        <v>334</v>
      </c>
      <c r="D8" s="313"/>
      <c r="E8" s="313"/>
      <c r="F8" s="313"/>
      <c r="G8" s="313"/>
      <c r="H8" s="313"/>
      <c r="I8" s="313"/>
      <c r="J8" s="313"/>
      <c r="K8" s="313"/>
      <c r="L8" s="313"/>
      <c r="M8" s="313"/>
      <c r="N8" s="313"/>
      <c r="O8" s="313"/>
      <c r="P8" s="313"/>
      <c r="Q8" s="293"/>
      <c r="R8" s="396"/>
      <c r="S8" s="396"/>
      <c r="T8" s="396"/>
      <c r="U8" s="396"/>
      <c r="V8" s="278"/>
      <c r="W8" s="396"/>
      <c r="X8" s="396"/>
      <c r="Y8" s="396"/>
      <c r="Z8" s="396"/>
      <c r="AA8" s="278"/>
      <c r="AB8" s="396"/>
      <c r="AC8" s="396"/>
      <c r="AD8" s="396"/>
      <c r="AE8" s="396"/>
      <c r="AF8" s="278"/>
      <c r="AG8" s="397"/>
      <c r="AH8" s="397"/>
      <c r="AI8" s="397"/>
      <c r="AJ8" s="397"/>
    </row>
    <row r="9" spans="2:36" ht="12.75">
      <c r="B9" s="313"/>
      <c r="C9" s="313"/>
      <c r="D9" s="313"/>
      <c r="E9" s="313"/>
      <c r="F9" s="313"/>
      <c r="G9" s="313"/>
      <c r="H9" s="313"/>
      <c r="I9" s="313"/>
      <c r="J9" s="313"/>
      <c r="K9" s="313"/>
      <c r="L9" s="313"/>
      <c r="M9" s="313"/>
      <c r="N9" s="313"/>
      <c r="O9" s="313"/>
      <c r="P9" s="313"/>
      <c r="Q9" s="293"/>
      <c r="R9" s="396"/>
      <c r="S9" s="396"/>
      <c r="T9" s="396"/>
      <c r="U9" s="396"/>
      <c r="V9" s="278"/>
      <c r="W9" s="396"/>
      <c r="X9" s="396"/>
      <c r="Y9" s="396"/>
      <c r="Z9" s="396"/>
      <c r="AA9" s="278"/>
      <c r="AB9" s="396"/>
      <c r="AC9" s="396"/>
      <c r="AD9" s="396"/>
      <c r="AE9" s="396"/>
      <c r="AF9" s="278"/>
      <c r="AG9" s="397"/>
      <c r="AH9" s="397"/>
      <c r="AI9" s="397"/>
      <c r="AJ9" s="397"/>
    </row>
    <row r="10" spans="2:42" ht="12">
      <c r="B10" s="103"/>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279"/>
    </row>
    <row r="11" spans="2:42" ht="42.75" customHeight="1">
      <c r="B11" s="142"/>
      <c r="C11" s="143"/>
      <c r="D11" s="143"/>
      <c r="E11" s="143"/>
      <c r="F11" s="143"/>
      <c r="G11" s="143"/>
      <c r="H11" s="143"/>
      <c r="I11" s="143"/>
      <c r="J11" s="143"/>
      <c r="K11" s="143"/>
      <c r="L11" s="143"/>
      <c r="M11" s="143"/>
      <c r="N11" s="143"/>
      <c r="O11" s="143"/>
      <c r="P11" s="143"/>
      <c r="Q11" s="143"/>
      <c r="R11" s="689" t="s">
        <v>36</v>
      </c>
      <c r="S11" s="690"/>
      <c r="T11" s="690"/>
      <c r="U11" s="691"/>
      <c r="V11" s="143"/>
      <c r="W11" s="686" t="s">
        <v>308</v>
      </c>
      <c r="X11" s="687"/>
      <c r="Y11" s="687"/>
      <c r="Z11" s="688"/>
      <c r="AA11" s="143"/>
      <c r="AB11" s="686" t="s">
        <v>309</v>
      </c>
      <c r="AC11" s="687"/>
      <c r="AD11" s="687"/>
      <c r="AE11" s="688"/>
      <c r="AF11" s="143"/>
      <c r="AG11" s="689" t="s">
        <v>37</v>
      </c>
      <c r="AH11" s="690"/>
      <c r="AI11" s="690"/>
      <c r="AJ11" s="691"/>
      <c r="AK11" s="143"/>
      <c r="AL11" s="686" t="s">
        <v>321</v>
      </c>
      <c r="AM11" s="690"/>
      <c r="AN11" s="690"/>
      <c r="AO11" s="691"/>
      <c r="AP11" s="279"/>
    </row>
    <row r="12" spans="2:42" ht="12">
      <c r="B12" s="103"/>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279"/>
    </row>
    <row r="13" spans="2:42" ht="12">
      <c r="B13" s="306" t="s">
        <v>66</v>
      </c>
      <c r="C13" s="289" t="s">
        <v>24</v>
      </c>
      <c r="D13" s="278"/>
      <c r="E13" s="278"/>
      <c r="F13" s="278"/>
      <c r="G13" s="278"/>
      <c r="H13" s="278"/>
      <c r="I13" s="278"/>
      <c r="J13" s="278"/>
      <c r="K13" s="278"/>
      <c r="L13" s="278"/>
      <c r="M13" s="278"/>
      <c r="N13" s="278"/>
      <c r="O13" s="278"/>
      <c r="P13" s="278"/>
      <c r="Q13" s="102"/>
      <c r="R13" s="102"/>
      <c r="S13" s="102"/>
      <c r="T13" s="102"/>
      <c r="U13" s="102"/>
      <c r="V13" s="102"/>
      <c r="W13" s="692"/>
      <c r="X13" s="692"/>
      <c r="Y13" s="692"/>
      <c r="Z13" s="692"/>
      <c r="AA13" s="102"/>
      <c r="AB13" s="692"/>
      <c r="AC13" s="692"/>
      <c r="AD13" s="692"/>
      <c r="AE13" s="692"/>
      <c r="AF13" s="102"/>
      <c r="AG13" s="692"/>
      <c r="AH13" s="692"/>
      <c r="AI13" s="692"/>
      <c r="AJ13" s="692"/>
      <c r="AK13" s="102"/>
      <c r="AL13" s="692"/>
      <c r="AM13" s="692"/>
      <c r="AN13" s="692"/>
      <c r="AO13" s="692"/>
      <c r="AP13" s="279"/>
    </row>
    <row r="14" spans="2:42" ht="12">
      <c r="B14" s="655" t="s">
        <v>124</v>
      </c>
      <c r="C14" s="656"/>
      <c r="D14" s="656"/>
      <c r="E14" s="656"/>
      <c r="F14" s="656"/>
      <c r="G14" s="656"/>
      <c r="H14" s="656"/>
      <c r="I14" s="656"/>
      <c r="J14" s="656"/>
      <c r="K14" s="656"/>
      <c r="L14" s="656"/>
      <c r="M14" s="656"/>
      <c r="N14" s="656"/>
      <c r="O14" s="656"/>
      <c r="P14" s="656"/>
      <c r="Q14" s="102"/>
      <c r="R14" s="649">
        <f>+'4_Détail Budget'!R21</f>
        <v>0</v>
      </c>
      <c r="S14" s="650"/>
      <c r="T14" s="650"/>
      <c r="U14" s="651"/>
      <c r="V14" s="102"/>
      <c r="W14" s="649">
        <f>+'4_Détail Budget'!T21</f>
        <v>0</v>
      </c>
      <c r="X14" s="650"/>
      <c r="Y14" s="650"/>
      <c r="Z14" s="651"/>
      <c r="AA14" s="102"/>
      <c r="AB14" s="649">
        <f>+'4_Détail Budget'!V21</f>
        <v>0</v>
      </c>
      <c r="AC14" s="650"/>
      <c r="AD14" s="650"/>
      <c r="AE14" s="651"/>
      <c r="AF14" s="102"/>
      <c r="AG14" s="649">
        <f>+'4_Détail Budget'!X21</f>
        <v>0</v>
      </c>
      <c r="AH14" s="650"/>
      <c r="AI14" s="650"/>
      <c r="AJ14" s="651"/>
      <c r="AK14" s="102"/>
      <c r="AL14" s="649">
        <f>'4_Détail Budget'!Z21</f>
        <v>0</v>
      </c>
      <c r="AM14" s="650"/>
      <c r="AN14" s="650"/>
      <c r="AO14" s="651"/>
      <c r="AP14" s="279"/>
    </row>
    <row r="15" spans="2:42" ht="13.5" thickBot="1">
      <c r="B15" s="660" t="s">
        <v>361</v>
      </c>
      <c r="C15" s="661"/>
      <c r="D15" s="661"/>
      <c r="E15" s="661"/>
      <c r="F15" s="661"/>
      <c r="G15" s="661"/>
      <c r="H15" s="661"/>
      <c r="I15" s="661"/>
      <c r="J15" s="661"/>
      <c r="K15" s="661"/>
      <c r="L15" s="661"/>
      <c r="M15" s="661"/>
      <c r="N15" s="661"/>
      <c r="O15" s="661"/>
      <c r="P15" s="661"/>
      <c r="Q15" s="102"/>
      <c r="R15" s="652" t="e">
        <f>R14/$AG$45</f>
        <v>#DIV/0!</v>
      </c>
      <c r="S15" s="653"/>
      <c r="T15" s="653"/>
      <c r="U15" s="654"/>
      <c r="V15" s="102"/>
      <c r="W15" s="652" t="e">
        <f>W14/$AG$45</f>
        <v>#DIV/0!</v>
      </c>
      <c r="X15" s="653"/>
      <c r="Y15" s="653"/>
      <c r="Z15" s="654"/>
      <c r="AA15" s="102"/>
      <c r="AB15" s="652" t="e">
        <f>AB14/$AG$45</f>
        <v>#DIV/0!</v>
      </c>
      <c r="AC15" s="653"/>
      <c r="AD15" s="653"/>
      <c r="AE15" s="654"/>
      <c r="AF15" s="102"/>
      <c r="AG15" s="652" t="e">
        <f>AG14/$AG$45</f>
        <v>#DIV/0!</v>
      </c>
      <c r="AH15" s="653"/>
      <c r="AI15" s="653"/>
      <c r="AJ15" s="654"/>
      <c r="AK15" s="102"/>
      <c r="AL15" s="652" t="e">
        <f>AL14/$AG$45</f>
        <v>#DIV/0!</v>
      </c>
      <c r="AM15" s="653"/>
      <c r="AN15" s="653"/>
      <c r="AO15" s="654"/>
      <c r="AP15" s="279"/>
    </row>
    <row r="16" spans="2:42" ht="12">
      <c r="B16" s="103"/>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279"/>
    </row>
    <row r="17" spans="2:42" ht="12">
      <c r="B17" s="306" t="s">
        <v>67</v>
      </c>
      <c r="C17" s="289" t="s">
        <v>92</v>
      </c>
      <c r="D17" s="289"/>
      <c r="E17" s="289"/>
      <c r="F17" s="289"/>
      <c r="G17" s="289"/>
      <c r="H17" s="289"/>
      <c r="I17" s="289"/>
      <c r="J17" s="289"/>
      <c r="K17" s="278"/>
      <c r="L17" s="278"/>
      <c r="M17" s="278"/>
      <c r="N17" s="278"/>
      <c r="O17" s="278"/>
      <c r="P17" s="278"/>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279"/>
    </row>
    <row r="18" spans="2:42" ht="12">
      <c r="B18" s="307"/>
      <c r="C18" s="308" t="s">
        <v>399</v>
      </c>
      <c r="D18" s="308"/>
      <c r="E18" s="308"/>
      <c r="F18" s="308"/>
      <c r="G18" s="308"/>
      <c r="H18" s="308"/>
      <c r="I18" s="308"/>
      <c r="J18" s="308"/>
      <c r="K18" s="308"/>
      <c r="L18" s="308"/>
      <c r="M18" s="308"/>
      <c r="N18" s="308"/>
      <c r="O18" s="308"/>
      <c r="P18" s="308"/>
      <c r="Q18" s="102"/>
      <c r="R18" s="673">
        <f>+'4_Détail Budget'!R83</f>
        <v>0</v>
      </c>
      <c r="S18" s="674"/>
      <c r="T18" s="674"/>
      <c r="U18" s="675"/>
      <c r="V18" s="304"/>
      <c r="W18" s="673">
        <f>+'4_Détail Budget'!T83</f>
        <v>0</v>
      </c>
      <c r="X18" s="674"/>
      <c r="Y18" s="674"/>
      <c r="Z18" s="675"/>
      <c r="AA18" s="304"/>
      <c r="AB18" s="673">
        <f>+'4_Détail Budget'!V83</f>
        <v>0</v>
      </c>
      <c r="AC18" s="674"/>
      <c r="AD18" s="674"/>
      <c r="AE18" s="675"/>
      <c r="AF18" s="304"/>
      <c r="AG18" s="673">
        <f>+'4_Détail Budget'!X83</f>
        <v>0</v>
      </c>
      <c r="AH18" s="674"/>
      <c r="AI18" s="674"/>
      <c r="AJ18" s="675"/>
      <c r="AK18" s="102"/>
      <c r="AL18" s="673">
        <f>'4_Détail Budget'!Z83</f>
        <v>0</v>
      </c>
      <c r="AM18" s="674"/>
      <c r="AN18" s="674"/>
      <c r="AO18" s="675"/>
      <c r="AP18" s="279"/>
    </row>
    <row r="19" spans="2:42" ht="12">
      <c r="B19" s="309"/>
      <c r="C19" s="310"/>
      <c r="D19" s="310"/>
      <c r="E19" s="310"/>
      <c r="F19" s="310"/>
      <c r="G19" s="310"/>
      <c r="H19" s="310"/>
      <c r="I19" s="310"/>
      <c r="J19" s="310"/>
      <c r="K19" s="310"/>
      <c r="L19" s="310"/>
      <c r="M19" s="310"/>
      <c r="N19" s="310"/>
      <c r="O19" s="310"/>
      <c r="P19" s="310"/>
      <c r="Q19" s="102"/>
      <c r="R19" s="304"/>
      <c r="S19" s="304"/>
      <c r="T19" s="304"/>
      <c r="U19" s="304"/>
      <c r="V19" s="304"/>
      <c r="W19" s="304"/>
      <c r="X19" s="304"/>
      <c r="Y19" s="304"/>
      <c r="Z19" s="304"/>
      <c r="AA19" s="304"/>
      <c r="AB19" s="304"/>
      <c r="AC19" s="304"/>
      <c r="AD19" s="304"/>
      <c r="AE19" s="304"/>
      <c r="AF19" s="304"/>
      <c r="AG19" s="304"/>
      <c r="AH19" s="304"/>
      <c r="AI19" s="304"/>
      <c r="AJ19" s="304"/>
      <c r="AK19" s="102"/>
      <c r="AL19" s="304"/>
      <c r="AM19" s="304"/>
      <c r="AN19" s="304"/>
      <c r="AO19" s="304"/>
      <c r="AP19" s="279"/>
    </row>
    <row r="20" spans="2:42" ht="12">
      <c r="B20" s="309"/>
      <c r="C20" s="308" t="s">
        <v>153</v>
      </c>
      <c r="D20" s="308"/>
      <c r="E20" s="308"/>
      <c r="F20" s="308"/>
      <c r="G20" s="308"/>
      <c r="H20" s="308"/>
      <c r="I20" s="308"/>
      <c r="J20" s="308"/>
      <c r="K20" s="308"/>
      <c r="L20" s="308"/>
      <c r="M20" s="308"/>
      <c r="N20" s="308"/>
      <c r="O20" s="308"/>
      <c r="P20" s="308"/>
      <c r="Q20" s="102"/>
      <c r="R20" s="673">
        <f>+'4_Détail Budget'!R122</f>
        <v>0</v>
      </c>
      <c r="S20" s="674"/>
      <c r="T20" s="674"/>
      <c r="U20" s="675"/>
      <c r="V20" s="304"/>
      <c r="W20" s="673">
        <f>+'4_Détail Budget'!T122</f>
        <v>0</v>
      </c>
      <c r="X20" s="674"/>
      <c r="Y20" s="674"/>
      <c r="Z20" s="675"/>
      <c r="AA20" s="304"/>
      <c r="AB20" s="673">
        <f>+'4_Détail Budget'!V122</f>
        <v>0</v>
      </c>
      <c r="AC20" s="674"/>
      <c r="AD20" s="674"/>
      <c r="AE20" s="675"/>
      <c r="AF20" s="304"/>
      <c r="AG20" s="673">
        <f>+'4_Détail Budget'!X122</f>
        <v>0</v>
      </c>
      <c r="AH20" s="674"/>
      <c r="AI20" s="674"/>
      <c r="AJ20" s="675"/>
      <c r="AK20" s="102"/>
      <c r="AL20" s="673">
        <f>'4_Détail Budget'!Z122</f>
        <v>0</v>
      </c>
      <c r="AM20" s="674"/>
      <c r="AN20" s="674"/>
      <c r="AO20" s="675"/>
      <c r="AP20" s="279"/>
    </row>
    <row r="21" spans="2:42" ht="12">
      <c r="B21" s="309"/>
      <c r="C21" s="310"/>
      <c r="D21" s="310"/>
      <c r="E21" s="310"/>
      <c r="F21" s="310"/>
      <c r="G21" s="310"/>
      <c r="H21" s="310"/>
      <c r="I21" s="310"/>
      <c r="J21" s="310"/>
      <c r="K21" s="310"/>
      <c r="L21" s="310"/>
      <c r="M21" s="310"/>
      <c r="N21" s="310"/>
      <c r="O21" s="310"/>
      <c r="P21" s="310"/>
      <c r="Q21" s="102"/>
      <c r="R21" s="304"/>
      <c r="S21" s="304"/>
      <c r="T21" s="304"/>
      <c r="U21" s="304"/>
      <c r="V21" s="304"/>
      <c r="W21" s="304"/>
      <c r="X21" s="304"/>
      <c r="Y21" s="304"/>
      <c r="Z21" s="304"/>
      <c r="AA21" s="304"/>
      <c r="AB21" s="304"/>
      <c r="AC21" s="304"/>
      <c r="AD21" s="304"/>
      <c r="AE21" s="304"/>
      <c r="AF21" s="304"/>
      <c r="AG21" s="304"/>
      <c r="AH21" s="304"/>
      <c r="AI21" s="304"/>
      <c r="AJ21" s="304"/>
      <c r="AK21" s="102"/>
      <c r="AL21" s="304"/>
      <c r="AM21" s="304"/>
      <c r="AN21" s="304"/>
      <c r="AO21" s="304"/>
      <c r="AP21" s="279"/>
    </row>
    <row r="22" spans="2:42" ht="12">
      <c r="B22" s="309"/>
      <c r="C22" s="308" t="s">
        <v>154</v>
      </c>
      <c r="D22" s="308"/>
      <c r="E22" s="308"/>
      <c r="F22" s="308"/>
      <c r="G22" s="308"/>
      <c r="H22" s="308"/>
      <c r="I22" s="308"/>
      <c r="J22" s="308"/>
      <c r="K22" s="308"/>
      <c r="L22" s="308"/>
      <c r="M22" s="308"/>
      <c r="N22" s="308"/>
      <c r="O22" s="310"/>
      <c r="P22" s="310"/>
      <c r="Q22" s="102"/>
      <c r="R22" s="673">
        <f>+'4_Détail Budget'!R141</f>
        <v>0</v>
      </c>
      <c r="S22" s="674"/>
      <c r="T22" s="674"/>
      <c r="U22" s="675"/>
      <c r="V22" s="304"/>
      <c r="W22" s="673">
        <f>+'4_Détail Budget'!T141</f>
        <v>0</v>
      </c>
      <c r="X22" s="674"/>
      <c r="Y22" s="674"/>
      <c r="Z22" s="675"/>
      <c r="AA22" s="304"/>
      <c r="AB22" s="673">
        <f>+'4_Détail Budget'!V141</f>
        <v>0</v>
      </c>
      <c r="AC22" s="674"/>
      <c r="AD22" s="674"/>
      <c r="AE22" s="675"/>
      <c r="AF22" s="304"/>
      <c r="AG22" s="673">
        <f>+'4_Détail Budget'!X141</f>
        <v>0</v>
      </c>
      <c r="AH22" s="674"/>
      <c r="AI22" s="674"/>
      <c r="AJ22" s="675"/>
      <c r="AK22" s="102"/>
      <c r="AL22" s="673">
        <f>'4_Détail Budget'!Z141</f>
        <v>0</v>
      </c>
      <c r="AM22" s="674"/>
      <c r="AN22" s="674"/>
      <c r="AO22" s="675"/>
      <c r="AP22" s="279"/>
    </row>
    <row r="23" spans="2:42" ht="12">
      <c r="B23" s="309"/>
      <c r="C23" s="311"/>
      <c r="D23" s="311"/>
      <c r="E23" s="311"/>
      <c r="F23" s="311"/>
      <c r="G23" s="311"/>
      <c r="H23" s="311"/>
      <c r="I23" s="311"/>
      <c r="J23" s="311"/>
      <c r="K23" s="311"/>
      <c r="L23" s="311"/>
      <c r="M23" s="311"/>
      <c r="N23" s="311"/>
      <c r="O23" s="312"/>
      <c r="P23" s="31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279"/>
    </row>
    <row r="24" spans="2:42" ht="12">
      <c r="B24" s="309"/>
      <c r="C24" s="308" t="s">
        <v>347</v>
      </c>
      <c r="D24" s="308"/>
      <c r="E24" s="308"/>
      <c r="F24" s="308"/>
      <c r="G24" s="308"/>
      <c r="H24" s="308"/>
      <c r="I24" s="308"/>
      <c r="J24" s="308"/>
      <c r="K24" s="308"/>
      <c r="L24" s="308"/>
      <c r="M24" s="308"/>
      <c r="N24" s="308"/>
      <c r="O24" s="310"/>
      <c r="P24" s="310"/>
      <c r="Q24" s="102"/>
      <c r="R24" s="673">
        <f>'4_Détail Budget'!R161</f>
        <v>0</v>
      </c>
      <c r="S24" s="674"/>
      <c r="T24" s="674"/>
      <c r="U24" s="675"/>
      <c r="V24" s="304"/>
      <c r="W24" s="673">
        <f>'4_Détail Budget'!T161</f>
        <v>0</v>
      </c>
      <c r="X24" s="674"/>
      <c r="Y24" s="674"/>
      <c r="Z24" s="675"/>
      <c r="AA24" s="304"/>
      <c r="AB24" s="673">
        <f>'4_Détail Budget'!V161</f>
        <v>0</v>
      </c>
      <c r="AC24" s="674"/>
      <c r="AD24" s="674"/>
      <c r="AE24" s="675"/>
      <c r="AF24" s="304"/>
      <c r="AG24" s="673">
        <f>'4_Détail Budget'!X161</f>
        <v>0</v>
      </c>
      <c r="AH24" s="674"/>
      <c r="AI24" s="674"/>
      <c r="AJ24" s="675"/>
      <c r="AK24" s="102"/>
      <c r="AL24" s="673">
        <f>'4_Détail Budget'!Z161</f>
        <v>0</v>
      </c>
      <c r="AM24" s="674"/>
      <c r="AN24" s="674"/>
      <c r="AO24" s="675"/>
      <c r="AP24" s="279"/>
    </row>
    <row r="25" spans="2:42" ht="12">
      <c r="B25" s="309"/>
      <c r="C25" s="308"/>
      <c r="D25" s="311"/>
      <c r="E25" s="311"/>
      <c r="F25" s="311"/>
      <c r="G25" s="311"/>
      <c r="H25" s="311"/>
      <c r="I25" s="311"/>
      <c r="J25" s="311"/>
      <c r="K25" s="311"/>
      <c r="L25" s="311"/>
      <c r="M25" s="311"/>
      <c r="N25" s="311"/>
      <c r="O25" s="312"/>
      <c r="P25" s="31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279"/>
    </row>
    <row r="26" spans="2:42" ht="12">
      <c r="B26" s="655" t="s">
        <v>124</v>
      </c>
      <c r="C26" s="656"/>
      <c r="D26" s="656"/>
      <c r="E26" s="656"/>
      <c r="F26" s="656"/>
      <c r="G26" s="656"/>
      <c r="H26" s="656"/>
      <c r="I26" s="656"/>
      <c r="J26" s="656"/>
      <c r="K26" s="656"/>
      <c r="L26" s="656"/>
      <c r="M26" s="656"/>
      <c r="N26" s="656"/>
      <c r="O26" s="656"/>
      <c r="P26" s="656"/>
      <c r="Q26" s="102"/>
      <c r="R26" s="669">
        <f>+'4_Détail Budget'!R165</f>
        <v>0</v>
      </c>
      <c r="S26" s="670"/>
      <c r="T26" s="670"/>
      <c r="U26" s="676"/>
      <c r="V26" s="102"/>
      <c r="W26" s="669">
        <f>+'4_Détail Budget'!T165</f>
        <v>0</v>
      </c>
      <c r="X26" s="670"/>
      <c r="Y26" s="670"/>
      <c r="Z26" s="676"/>
      <c r="AA26" s="102"/>
      <c r="AB26" s="669">
        <f>+'4_Détail Budget'!V165</f>
        <v>0</v>
      </c>
      <c r="AC26" s="670"/>
      <c r="AD26" s="670"/>
      <c r="AE26" s="676"/>
      <c r="AF26" s="102"/>
      <c r="AG26" s="649">
        <f>+'4_Détail Budget'!X165</f>
        <v>0</v>
      </c>
      <c r="AH26" s="650"/>
      <c r="AI26" s="650"/>
      <c r="AJ26" s="651"/>
      <c r="AK26" s="102"/>
      <c r="AL26" s="669">
        <f>'4_Détail Budget'!Z165</f>
        <v>0</v>
      </c>
      <c r="AM26" s="670"/>
      <c r="AN26" s="670"/>
      <c r="AO26" s="676"/>
      <c r="AP26" s="279"/>
    </row>
    <row r="27" spans="2:42" ht="13.5" thickBot="1">
      <c r="B27" s="660" t="s">
        <v>361</v>
      </c>
      <c r="C27" s="661"/>
      <c r="D27" s="661"/>
      <c r="E27" s="661"/>
      <c r="F27" s="661"/>
      <c r="G27" s="661"/>
      <c r="H27" s="661"/>
      <c r="I27" s="661"/>
      <c r="J27" s="661"/>
      <c r="K27" s="661"/>
      <c r="L27" s="661"/>
      <c r="M27" s="661"/>
      <c r="N27" s="661"/>
      <c r="O27" s="661"/>
      <c r="P27" s="661"/>
      <c r="Q27" s="102"/>
      <c r="R27" s="652" t="e">
        <f>R26/$AG$45</f>
        <v>#DIV/0!</v>
      </c>
      <c r="S27" s="653"/>
      <c r="T27" s="653"/>
      <c r="U27" s="654"/>
      <c r="V27" s="102"/>
      <c r="W27" s="652" t="e">
        <f>W26/$AG$45</f>
        <v>#DIV/0!</v>
      </c>
      <c r="X27" s="653"/>
      <c r="Y27" s="653"/>
      <c r="Z27" s="654"/>
      <c r="AA27" s="102"/>
      <c r="AB27" s="652" t="e">
        <f>AB26/$AG$45</f>
        <v>#DIV/0!</v>
      </c>
      <c r="AC27" s="653"/>
      <c r="AD27" s="653"/>
      <c r="AE27" s="654"/>
      <c r="AF27" s="102"/>
      <c r="AG27" s="652" t="e">
        <f>AG26/$AG$45</f>
        <v>#DIV/0!</v>
      </c>
      <c r="AH27" s="653"/>
      <c r="AI27" s="653"/>
      <c r="AJ27" s="654"/>
      <c r="AK27" s="102"/>
      <c r="AL27" s="652" t="e">
        <f>AL26/$AG$45</f>
        <v>#DIV/0!</v>
      </c>
      <c r="AM27" s="653"/>
      <c r="AN27" s="653"/>
      <c r="AO27" s="654"/>
      <c r="AP27" s="279"/>
    </row>
    <row r="28" spans="2:42" ht="12">
      <c r="B28" s="103"/>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279"/>
    </row>
    <row r="29" spans="2:42" ht="12.75">
      <c r="B29" s="315" t="s">
        <v>71</v>
      </c>
      <c r="C29" s="316" t="s">
        <v>302</v>
      </c>
      <c r="D29" s="311"/>
      <c r="E29" s="311"/>
      <c r="F29" s="311"/>
      <c r="G29" s="311"/>
      <c r="H29" s="311"/>
      <c r="I29" s="311"/>
      <c r="J29" s="311"/>
      <c r="K29" s="311"/>
      <c r="L29" s="311"/>
      <c r="M29" s="311"/>
      <c r="N29" s="311"/>
      <c r="O29" s="311"/>
      <c r="P29" s="311"/>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279"/>
    </row>
    <row r="30" spans="2:42" ht="12">
      <c r="B30" s="655"/>
      <c r="C30" s="656"/>
      <c r="D30" s="656"/>
      <c r="E30" s="656"/>
      <c r="F30" s="656"/>
      <c r="G30" s="656"/>
      <c r="H30" s="656"/>
      <c r="I30" s="656"/>
      <c r="J30" s="656"/>
      <c r="K30" s="656"/>
      <c r="L30" s="656"/>
      <c r="M30" s="656"/>
      <c r="N30" s="656"/>
      <c r="O30" s="656"/>
      <c r="P30" s="656"/>
      <c r="Q30" s="102"/>
      <c r="R30" s="649">
        <f>'4_Détail Budget'!R178</f>
        <v>0</v>
      </c>
      <c r="S30" s="650"/>
      <c r="T30" s="650"/>
      <c r="U30" s="651"/>
      <c r="V30" s="102"/>
      <c r="W30" s="649">
        <f>'4_Détail Budget'!T178</f>
        <v>0</v>
      </c>
      <c r="X30" s="650"/>
      <c r="Y30" s="650"/>
      <c r="Z30" s="651"/>
      <c r="AA30" s="102"/>
      <c r="AB30" s="649">
        <f>'4_Détail Budget'!V178</f>
        <v>0</v>
      </c>
      <c r="AC30" s="650"/>
      <c r="AD30" s="650"/>
      <c r="AE30" s="651"/>
      <c r="AF30" s="102"/>
      <c r="AG30" s="649">
        <f>'4_Détail Budget'!X178</f>
        <v>0</v>
      </c>
      <c r="AH30" s="650"/>
      <c r="AI30" s="650"/>
      <c r="AJ30" s="651"/>
      <c r="AK30" s="102"/>
      <c r="AL30" s="649">
        <f>'4_Détail Budget'!Z178</f>
        <v>0</v>
      </c>
      <c r="AM30" s="650"/>
      <c r="AN30" s="650"/>
      <c r="AO30" s="651"/>
      <c r="AP30" s="279"/>
    </row>
    <row r="31" spans="2:42" ht="13.5" thickBot="1">
      <c r="B31" s="660" t="s">
        <v>361</v>
      </c>
      <c r="C31" s="661"/>
      <c r="D31" s="661"/>
      <c r="E31" s="661"/>
      <c r="F31" s="661"/>
      <c r="G31" s="661"/>
      <c r="H31" s="661"/>
      <c r="I31" s="661"/>
      <c r="J31" s="661"/>
      <c r="K31" s="661"/>
      <c r="L31" s="661"/>
      <c r="M31" s="661"/>
      <c r="N31" s="661"/>
      <c r="O31" s="661"/>
      <c r="P31" s="661"/>
      <c r="Q31" s="102"/>
      <c r="R31" s="652" t="e">
        <f>R30/$AG$45</f>
        <v>#DIV/0!</v>
      </c>
      <c r="S31" s="653"/>
      <c r="T31" s="653"/>
      <c r="U31" s="654"/>
      <c r="V31" s="102"/>
      <c r="W31" s="652" t="e">
        <f>W30/$AG$45</f>
        <v>#DIV/0!</v>
      </c>
      <c r="X31" s="653"/>
      <c r="Y31" s="653"/>
      <c r="Z31" s="654"/>
      <c r="AA31" s="102"/>
      <c r="AB31" s="652" t="e">
        <f>AB30/$AG$45</f>
        <v>#DIV/0!</v>
      </c>
      <c r="AC31" s="653"/>
      <c r="AD31" s="653"/>
      <c r="AE31" s="654"/>
      <c r="AF31" s="102"/>
      <c r="AG31" s="652" t="e">
        <f>AG30/$AG$45</f>
        <v>#DIV/0!</v>
      </c>
      <c r="AH31" s="653"/>
      <c r="AI31" s="653"/>
      <c r="AJ31" s="654"/>
      <c r="AK31" s="102"/>
      <c r="AL31" s="652" t="e">
        <f>AL30/$AG$45</f>
        <v>#DIV/0!</v>
      </c>
      <c r="AM31" s="653"/>
      <c r="AN31" s="653"/>
      <c r="AO31" s="654"/>
      <c r="AP31" s="279"/>
    </row>
    <row r="32" spans="2:42" ht="12">
      <c r="B32" s="103"/>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279"/>
    </row>
    <row r="33" spans="2:42" ht="12">
      <c r="B33" s="306" t="s">
        <v>72</v>
      </c>
      <c r="C33" s="289" t="s">
        <v>304</v>
      </c>
      <c r="D33" s="278"/>
      <c r="E33" s="278"/>
      <c r="F33" s="278"/>
      <c r="G33" s="278"/>
      <c r="H33" s="278"/>
      <c r="I33" s="278"/>
      <c r="J33" s="278"/>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279"/>
    </row>
    <row r="34" spans="2:42" ht="12">
      <c r="B34" s="655" t="s">
        <v>124</v>
      </c>
      <c r="C34" s="656"/>
      <c r="D34" s="656"/>
      <c r="E34" s="656"/>
      <c r="F34" s="656"/>
      <c r="G34" s="656"/>
      <c r="H34" s="656"/>
      <c r="I34" s="656"/>
      <c r="J34" s="656"/>
      <c r="K34" s="656"/>
      <c r="L34" s="656"/>
      <c r="M34" s="656"/>
      <c r="N34" s="656"/>
      <c r="O34" s="656"/>
      <c r="P34" s="656"/>
      <c r="Q34" s="102"/>
      <c r="R34" s="649">
        <f>'4_Détail Budget'!R199</f>
        <v>0</v>
      </c>
      <c r="S34" s="650"/>
      <c r="T34" s="650"/>
      <c r="U34" s="651"/>
      <c r="V34" s="102"/>
      <c r="W34" s="649">
        <f>'4_Détail Budget'!T199</f>
        <v>0</v>
      </c>
      <c r="X34" s="650"/>
      <c r="Y34" s="650"/>
      <c r="Z34" s="651"/>
      <c r="AA34" s="102"/>
      <c r="AB34" s="649">
        <f>'4_Détail Budget'!V199</f>
        <v>0</v>
      </c>
      <c r="AC34" s="650"/>
      <c r="AD34" s="650"/>
      <c r="AE34" s="651"/>
      <c r="AF34" s="102"/>
      <c r="AG34" s="649">
        <f>'4_Détail Budget'!X199</f>
        <v>0</v>
      </c>
      <c r="AH34" s="650"/>
      <c r="AI34" s="650"/>
      <c r="AJ34" s="651"/>
      <c r="AK34" s="102"/>
      <c r="AL34" s="649">
        <f>'4_Détail Budget'!Z199</f>
        <v>0</v>
      </c>
      <c r="AM34" s="650"/>
      <c r="AN34" s="650"/>
      <c r="AO34" s="651"/>
      <c r="AP34" s="279"/>
    </row>
    <row r="35" spans="2:42" ht="13.5" thickBot="1">
      <c r="B35" s="660" t="s">
        <v>361</v>
      </c>
      <c r="C35" s="661"/>
      <c r="D35" s="661"/>
      <c r="E35" s="661"/>
      <c r="F35" s="661"/>
      <c r="G35" s="661"/>
      <c r="H35" s="661"/>
      <c r="I35" s="661"/>
      <c r="J35" s="661"/>
      <c r="K35" s="661"/>
      <c r="L35" s="661"/>
      <c r="M35" s="661"/>
      <c r="N35" s="661"/>
      <c r="O35" s="661"/>
      <c r="P35" s="661"/>
      <c r="Q35" s="102"/>
      <c r="R35" s="652" t="e">
        <f>R34/$AG$45</f>
        <v>#DIV/0!</v>
      </c>
      <c r="S35" s="653"/>
      <c r="T35" s="653"/>
      <c r="U35" s="654"/>
      <c r="V35" s="102"/>
      <c r="W35" s="652" t="e">
        <f>W34/$AG$45</f>
        <v>#DIV/0!</v>
      </c>
      <c r="X35" s="653"/>
      <c r="Y35" s="653"/>
      <c r="Z35" s="654"/>
      <c r="AA35" s="102"/>
      <c r="AB35" s="652" t="e">
        <f>AB34/$AG$45</f>
        <v>#DIV/0!</v>
      </c>
      <c r="AC35" s="653"/>
      <c r="AD35" s="653"/>
      <c r="AE35" s="654"/>
      <c r="AF35" s="102"/>
      <c r="AG35" s="652" t="e">
        <f>AG34/$AG$45</f>
        <v>#DIV/0!</v>
      </c>
      <c r="AH35" s="653"/>
      <c r="AI35" s="653"/>
      <c r="AJ35" s="654"/>
      <c r="AK35" s="102"/>
      <c r="AL35" s="652" t="e">
        <f>AL34/$AG$45</f>
        <v>#DIV/0!</v>
      </c>
      <c r="AM35" s="653"/>
      <c r="AN35" s="653"/>
      <c r="AO35" s="654"/>
      <c r="AP35" s="279"/>
    </row>
    <row r="36" spans="2:42" ht="12">
      <c r="B36" s="103"/>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279"/>
    </row>
    <row r="37" spans="2:42" ht="12">
      <c r="B37" s="306" t="s">
        <v>77</v>
      </c>
      <c r="C37" s="289" t="s">
        <v>34</v>
      </c>
      <c r="D37" s="278"/>
      <c r="E37" s="278"/>
      <c r="F37" s="278"/>
      <c r="G37" s="278"/>
      <c r="H37" s="278"/>
      <c r="I37" s="278"/>
      <c r="J37" s="278"/>
      <c r="K37" s="278"/>
      <c r="L37" s="278"/>
      <c r="M37" s="278"/>
      <c r="N37" s="278"/>
      <c r="O37" s="278"/>
      <c r="P37" s="278"/>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279"/>
    </row>
    <row r="38" spans="2:42" ht="12">
      <c r="B38" s="655" t="s">
        <v>124</v>
      </c>
      <c r="C38" s="656"/>
      <c r="D38" s="656"/>
      <c r="E38" s="656"/>
      <c r="F38" s="656"/>
      <c r="G38" s="656"/>
      <c r="H38" s="656"/>
      <c r="I38" s="656"/>
      <c r="J38" s="656"/>
      <c r="K38" s="656"/>
      <c r="L38" s="656"/>
      <c r="M38" s="656"/>
      <c r="N38" s="656"/>
      <c r="O38" s="656"/>
      <c r="P38" s="656"/>
      <c r="Q38" s="102"/>
      <c r="R38" s="649">
        <f>'4_Détail Budget'!R206</f>
        <v>0</v>
      </c>
      <c r="S38" s="650"/>
      <c r="T38" s="650"/>
      <c r="U38" s="651"/>
      <c r="V38" s="102"/>
      <c r="W38" s="649">
        <f>'4_Détail Budget'!T206</f>
        <v>0</v>
      </c>
      <c r="X38" s="650"/>
      <c r="Y38" s="650"/>
      <c r="Z38" s="651"/>
      <c r="AA38" s="102"/>
      <c r="AB38" s="649">
        <f>'4_Détail Budget'!V206</f>
        <v>0</v>
      </c>
      <c r="AC38" s="650"/>
      <c r="AD38" s="650"/>
      <c r="AE38" s="651"/>
      <c r="AF38" s="102"/>
      <c r="AG38" s="649">
        <f>'4_Détail Budget'!X206</f>
        <v>0</v>
      </c>
      <c r="AH38" s="650"/>
      <c r="AI38" s="650"/>
      <c r="AJ38" s="651"/>
      <c r="AK38" s="102"/>
      <c r="AL38" s="649">
        <f>'4_Détail Budget'!Z206</f>
        <v>0</v>
      </c>
      <c r="AM38" s="650"/>
      <c r="AN38" s="650"/>
      <c r="AO38" s="651"/>
      <c r="AP38" s="279"/>
    </row>
    <row r="39" spans="2:42" ht="13.5" thickBot="1">
      <c r="B39" s="660" t="s">
        <v>361</v>
      </c>
      <c r="C39" s="661"/>
      <c r="D39" s="661"/>
      <c r="E39" s="661"/>
      <c r="F39" s="661"/>
      <c r="G39" s="661"/>
      <c r="H39" s="661"/>
      <c r="I39" s="661"/>
      <c r="J39" s="661"/>
      <c r="K39" s="661"/>
      <c r="L39" s="661"/>
      <c r="M39" s="661"/>
      <c r="N39" s="661"/>
      <c r="O39" s="661"/>
      <c r="P39" s="661"/>
      <c r="Q39" s="102"/>
      <c r="R39" s="652" t="e">
        <f>R38/$AG$45</f>
        <v>#DIV/0!</v>
      </c>
      <c r="S39" s="653"/>
      <c r="T39" s="653"/>
      <c r="U39" s="654"/>
      <c r="V39" s="102"/>
      <c r="W39" s="652" t="e">
        <f>W38/$AG$45</f>
        <v>#DIV/0!</v>
      </c>
      <c r="X39" s="653"/>
      <c r="Y39" s="653"/>
      <c r="Z39" s="654"/>
      <c r="AA39" s="102"/>
      <c r="AB39" s="652" t="e">
        <f>AB38/$AG$45</f>
        <v>#DIV/0!</v>
      </c>
      <c r="AC39" s="653"/>
      <c r="AD39" s="653"/>
      <c r="AE39" s="654"/>
      <c r="AF39" s="102"/>
      <c r="AG39" s="652" t="e">
        <f>AG38/$AG$45</f>
        <v>#DIV/0!</v>
      </c>
      <c r="AH39" s="653"/>
      <c r="AI39" s="653"/>
      <c r="AJ39" s="654"/>
      <c r="AK39" s="102"/>
      <c r="AL39" s="652" t="e">
        <f>AL38/$AG$45</f>
        <v>#DIV/0!</v>
      </c>
      <c r="AM39" s="653"/>
      <c r="AN39" s="653"/>
      <c r="AO39" s="654"/>
      <c r="AP39" s="279"/>
    </row>
    <row r="40" spans="2:42" ht="12">
      <c r="B40" s="103"/>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279"/>
    </row>
    <row r="41" spans="2:42" ht="12">
      <c r="B41" s="306" t="s">
        <v>78</v>
      </c>
      <c r="C41" s="289" t="s">
        <v>91</v>
      </c>
      <c r="D41" s="278"/>
      <c r="E41" s="278"/>
      <c r="F41" s="278"/>
      <c r="G41" s="278"/>
      <c r="H41" s="278"/>
      <c r="I41" s="278"/>
      <c r="J41" s="278"/>
      <c r="K41" s="278"/>
      <c r="L41" s="278"/>
      <c r="M41" s="278"/>
      <c r="N41" s="278"/>
      <c r="O41" s="278"/>
      <c r="P41" s="278"/>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279"/>
    </row>
    <row r="42" spans="2:42" ht="12">
      <c r="B42" s="655" t="s">
        <v>124</v>
      </c>
      <c r="C42" s="656"/>
      <c r="D42" s="656"/>
      <c r="E42" s="656"/>
      <c r="F42" s="656"/>
      <c r="G42" s="656"/>
      <c r="H42" s="656"/>
      <c r="I42" s="656"/>
      <c r="J42" s="656"/>
      <c r="K42" s="656"/>
      <c r="L42" s="656"/>
      <c r="M42" s="656"/>
      <c r="N42" s="656"/>
      <c r="O42" s="656"/>
      <c r="P42" s="656"/>
      <c r="Q42" s="102"/>
      <c r="R42" s="649">
        <f>'4_Détail Budget'!R219</f>
        <v>0</v>
      </c>
      <c r="S42" s="650"/>
      <c r="T42" s="650"/>
      <c r="U42" s="651"/>
      <c r="V42" s="102"/>
      <c r="W42" s="649">
        <f>'4_Détail Budget'!T219</f>
        <v>0</v>
      </c>
      <c r="X42" s="650"/>
      <c r="Y42" s="650"/>
      <c r="Z42" s="651"/>
      <c r="AA42" s="102"/>
      <c r="AB42" s="649">
        <f>'4_Détail Budget'!V219</f>
        <v>0</v>
      </c>
      <c r="AC42" s="650"/>
      <c r="AD42" s="650"/>
      <c r="AE42" s="651"/>
      <c r="AF42" s="102"/>
      <c r="AG42" s="649">
        <f>'4_Détail Budget'!X219</f>
        <v>0</v>
      </c>
      <c r="AH42" s="650"/>
      <c r="AI42" s="650"/>
      <c r="AJ42" s="651"/>
      <c r="AK42" s="102"/>
      <c r="AL42" s="649">
        <f>'4_Détail Budget'!Z219</f>
        <v>0</v>
      </c>
      <c r="AM42" s="650"/>
      <c r="AN42" s="650"/>
      <c r="AO42" s="651"/>
      <c r="AP42" s="279"/>
    </row>
    <row r="43" spans="2:42" ht="13.5" thickBot="1">
      <c r="B43" s="660" t="s">
        <v>361</v>
      </c>
      <c r="C43" s="661"/>
      <c r="D43" s="661"/>
      <c r="E43" s="661"/>
      <c r="F43" s="661"/>
      <c r="G43" s="661"/>
      <c r="H43" s="661"/>
      <c r="I43" s="661"/>
      <c r="J43" s="661"/>
      <c r="K43" s="661"/>
      <c r="L43" s="661"/>
      <c r="M43" s="661"/>
      <c r="N43" s="661"/>
      <c r="O43" s="661"/>
      <c r="P43" s="661"/>
      <c r="Q43" s="102"/>
      <c r="R43" s="652" t="e">
        <f>R42/$AG$45</f>
        <v>#DIV/0!</v>
      </c>
      <c r="S43" s="653"/>
      <c r="T43" s="653"/>
      <c r="U43" s="654"/>
      <c r="V43" s="102"/>
      <c r="W43" s="652" t="e">
        <f>W42/$AG$45</f>
        <v>#DIV/0!</v>
      </c>
      <c r="X43" s="653"/>
      <c r="Y43" s="653"/>
      <c r="Z43" s="654"/>
      <c r="AA43" s="102"/>
      <c r="AB43" s="652" t="e">
        <f>AB42/$AG$45</f>
        <v>#DIV/0!</v>
      </c>
      <c r="AC43" s="653"/>
      <c r="AD43" s="653"/>
      <c r="AE43" s="654"/>
      <c r="AF43" s="102"/>
      <c r="AG43" s="652" t="e">
        <f>AG42/$AG$45</f>
        <v>#DIV/0!</v>
      </c>
      <c r="AH43" s="653"/>
      <c r="AI43" s="653"/>
      <c r="AJ43" s="654"/>
      <c r="AK43" s="102"/>
      <c r="AL43" s="652" t="e">
        <f>AL42/$AG$45</f>
        <v>#DIV/0!</v>
      </c>
      <c r="AM43" s="653"/>
      <c r="AN43" s="653"/>
      <c r="AO43" s="654"/>
      <c r="AP43" s="279"/>
    </row>
    <row r="44" spans="2:42" ht="12">
      <c r="B44" s="103"/>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279"/>
    </row>
    <row r="45" spans="2:42" ht="12">
      <c r="B45" s="662" t="s">
        <v>362</v>
      </c>
      <c r="C45" s="663"/>
      <c r="D45" s="663"/>
      <c r="E45" s="663"/>
      <c r="F45" s="663"/>
      <c r="G45" s="663"/>
      <c r="H45" s="663"/>
      <c r="I45" s="663"/>
      <c r="J45" s="663"/>
      <c r="K45" s="663"/>
      <c r="L45" s="663"/>
      <c r="M45" s="663"/>
      <c r="N45" s="663"/>
      <c r="O45" s="663"/>
      <c r="P45" s="664"/>
      <c r="Q45" s="279"/>
      <c r="R45" s="669">
        <f>R14+R26+R30+R34+R38+R42</f>
        <v>0</v>
      </c>
      <c r="S45" s="670"/>
      <c r="T45" s="670"/>
      <c r="U45" s="671"/>
      <c r="V45" s="102"/>
      <c r="W45" s="669">
        <f>W14+W26+W30+W34+W38+W42</f>
        <v>0</v>
      </c>
      <c r="X45" s="670"/>
      <c r="Y45" s="670"/>
      <c r="Z45" s="671"/>
      <c r="AA45" s="102"/>
      <c r="AB45" s="669">
        <f>AB14+AB26+AB30+AB34+AB38+AB42</f>
        <v>0</v>
      </c>
      <c r="AC45" s="670"/>
      <c r="AD45" s="670"/>
      <c r="AE45" s="671"/>
      <c r="AF45" s="102"/>
      <c r="AG45" s="649">
        <f>+'4_Détail Budget'!X222</f>
        <v>0</v>
      </c>
      <c r="AH45" s="650"/>
      <c r="AI45" s="650"/>
      <c r="AJ45" s="672"/>
      <c r="AK45" s="102"/>
      <c r="AL45" s="669">
        <f>'4_Détail Budget'!Z222</f>
        <v>0</v>
      </c>
      <c r="AM45" s="670"/>
      <c r="AN45" s="670"/>
      <c r="AO45" s="671"/>
      <c r="AP45" s="279"/>
    </row>
    <row r="46" spans="2:42" ht="12.75" thickBot="1">
      <c r="B46" s="665" t="s">
        <v>363</v>
      </c>
      <c r="C46" s="666"/>
      <c r="D46" s="666"/>
      <c r="E46" s="666"/>
      <c r="F46" s="666"/>
      <c r="G46" s="666"/>
      <c r="H46" s="666"/>
      <c r="I46" s="666"/>
      <c r="J46" s="666"/>
      <c r="K46" s="666"/>
      <c r="L46" s="666"/>
      <c r="M46" s="666"/>
      <c r="N46" s="666"/>
      <c r="O46" s="666"/>
      <c r="P46" s="667"/>
      <c r="Q46" s="102"/>
      <c r="R46" s="657" t="e">
        <f>R45/$AG$45</f>
        <v>#DIV/0!</v>
      </c>
      <c r="S46" s="658"/>
      <c r="T46" s="658"/>
      <c r="U46" s="659"/>
      <c r="V46" s="102"/>
      <c r="W46" s="657" t="e">
        <f>W45/$AG$45</f>
        <v>#DIV/0!</v>
      </c>
      <c r="X46" s="658"/>
      <c r="Y46" s="658"/>
      <c r="Z46" s="659"/>
      <c r="AA46" s="102"/>
      <c r="AB46" s="657" t="e">
        <f>AB45/$AG$45</f>
        <v>#DIV/0!</v>
      </c>
      <c r="AC46" s="658"/>
      <c r="AD46" s="658"/>
      <c r="AE46" s="659"/>
      <c r="AF46" s="102"/>
      <c r="AG46" s="657" t="e">
        <f>AG45/$AG$45</f>
        <v>#DIV/0!</v>
      </c>
      <c r="AH46" s="658"/>
      <c r="AI46" s="658"/>
      <c r="AJ46" s="659"/>
      <c r="AK46" s="102"/>
      <c r="AL46" s="652" t="e">
        <f>AL45/$AG$45</f>
        <v>#DIV/0!</v>
      </c>
      <c r="AM46" s="653"/>
      <c r="AN46" s="653"/>
      <c r="AO46" s="654"/>
      <c r="AP46" s="279"/>
    </row>
    <row r="47" spans="2:42" ht="12">
      <c r="B47" s="305"/>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279"/>
    </row>
    <row r="49" spans="2:42" ht="12">
      <c r="B49" s="668" t="s">
        <v>307</v>
      </c>
      <c r="C49" s="668"/>
      <c r="D49" s="668"/>
      <c r="E49" s="668"/>
      <c r="F49" s="668"/>
      <c r="G49" s="668"/>
      <c r="H49" s="693"/>
      <c r="I49" s="693"/>
      <c r="J49" s="693"/>
      <c r="K49" s="693"/>
      <c r="L49" s="693"/>
      <c r="M49" s="693"/>
      <c r="N49" s="693"/>
      <c r="O49" s="693"/>
      <c r="P49" s="693"/>
      <c r="Q49" s="693"/>
      <c r="R49" s="693"/>
      <c r="S49" s="693"/>
      <c r="T49" s="693"/>
      <c r="U49" s="693"/>
      <c r="V49" s="693"/>
      <c r="W49" s="693"/>
      <c r="X49" s="693"/>
      <c r="Y49" s="693"/>
      <c r="Z49" s="693"/>
      <c r="AA49" s="693"/>
      <c r="AB49" s="693"/>
      <c r="AC49" s="693"/>
      <c r="AD49" s="693"/>
      <c r="AE49" s="693"/>
      <c r="AF49" s="693"/>
      <c r="AG49" s="693"/>
      <c r="AH49" s="693"/>
      <c r="AI49" s="693"/>
      <c r="AJ49" s="693"/>
      <c r="AK49" s="693"/>
      <c r="AL49" s="693"/>
      <c r="AM49" s="693"/>
      <c r="AN49" s="693"/>
      <c r="AO49" s="693"/>
      <c r="AP49" s="694"/>
    </row>
    <row r="50" spans="2:42" ht="12">
      <c r="B50" s="668"/>
      <c r="C50" s="668"/>
      <c r="D50" s="668"/>
      <c r="E50" s="668"/>
      <c r="F50" s="668"/>
      <c r="G50" s="668"/>
      <c r="H50" s="693"/>
      <c r="I50" s="693"/>
      <c r="J50" s="693"/>
      <c r="K50" s="693"/>
      <c r="L50" s="693"/>
      <c r="M50" s="693"/>
      <c r="N50" s="693"/>
      <c r="O50" s="693"/>
      <c r="P50" s="693"/>
      <c r="Q50" s="693"/>
      <c r="R50" s="693"/>
      <c r="S50" s="693"/>
      <c r="T50" s="693"/>
      <c r="U50" s="693"/>
      <c r="V50" s="693"/>
      <c r="W50" s="693"/>
      <c r="X50" s="693"/>
      <c r="Y50" s="693"/>
      <c r="Z50" s="693"/>
      <c r="AA50" s="693"/>
      <c r="AB50" s="693"/>
      <c r="AC50" s="693"/>
      <c r="AD50" s="693"/>
      <c r="AE50" s="693"/>
      <c r="AF50" s="693"/>
      <c r="AG50" s="693"/>
      <c r="AH50" s="693"/>
      <c r="AI50" s="693"/>
      <c r="AJ50" s="693"/>
      <c r="AK50" s="693"/>
      <c r="AL50" s="693"/>
      <c r="AM50" s="693"/>
      <c r="AN50" s="693"/>
      <c r="AO50" s="693"/>
      <c r="AP50" s="694"/>
    </row>
    <row r="51" spans="2:42" ht="12">
      <c r="B51" s="668"/>
      <c r="C51" s="668"/>
      <c r="D51" s="668"/>
      <c r="E51" s="668"/>
      <c r="F51" s="668"/>
      <c r="G51" s="668"/>
      <c r="H51" s="695"/>
      <c r="I51" s="695"/>
      <c r="J51" s="695"/>
      <c r="K51" s="695"/>
      <c r="L51" s="695"/>
      <c r="M51" s="695"/>
      <c r="N51" s="695"/>
      <c r="O51" s="695"/>
      <c r="P51" s="695"/>
      <c r="Q51" s="695"/>
      <c r="R51" s="695"/>
      <c r="S51" s="695"/>
      <c r="T51" s="695"/>
      <c r="U51" s="695"/>
      <c r="V51" s="695"/>
      <c r="W51" s="695"/>
      <c r="X51" s="695"/>
      <c r="Y51" s="695"/>
      <c r="Z51" s="695"/>
      <c r="AA51" s="695"/>
      <c r="AB51" s="695"/>
      <c r="AC51" s="695"/>
      <c r="AD51" s="695"/>
      <c r="AE51" s="695"/>
      <c r="AF51" s="695"/>
      <c r="AG51" s="695"/>
      <c r="AH51" s="695"/>
      <c r="AI51" s="695"/>
      <c r="AJ51" s="695"/>
      <c r="AK51" s="695"/>
      <c r="AL51" s="695"/>
      <c r="AM51" s="695"/>
      <c r="AN51" s="695"/>
      <c r="AO51" s="695"/>
      <c r="AP51" s="696"/>
    </row>
  </sheetData>
  <sheetProtection/>
  <mergeCells count="122">
    <mergeCell ref="AL45:AO45"/>
    <mergeCell ref="AL46:AO46"/>
    <mergeCell ref="R31:U31"/>
    <mergeCell ref="W31:Z31"/>
    <mergeCell ref="AB31:AE31"/>
    <mergeCell ref="AG31:AJ31"/>
    <mergeCell ref="AL42:AO42"/>
    <mergeCell ref="AG38:AJ38"/>
    <mergeCell ref="AL43:AO43"/>
    <mergeCell ref="AG42:AJ42"/>
    <mergeCell ref="AG35:AJ35"/>
    <mergeCell ref="AB43:AE43"/>
    <mergeCell ref="AG43:AJ43"/>
    <mergeCell ref="W39:Z39"/>
    <mergeCell ref="AG39:AJ39"/>
    <mergeCell ref="W42:Z42"/>
    <mergeCell ref="AB42:AE42"/>
    <mergeCell ref="AB38:AE38"/>
    <mergeCell ref="AL27:AO27"/>
    <mergeCell ref="H49:AP51"/>
    <mergeCell ref="AL34:AO34"/>
    <mergeCell ref="AL35:AO35"/>
    <mergeCell ref="AL38:AO38"/>
    <mergeCell ref="AL39:AO39"/>
    <mergeCell ref="B39:P39"/>
    <mergeCell ref="R35:U35"/>
    <mergeCell ref="W35:Z35"/>
    <mergeCell ref="AB35:AE35"/>
    <mergeCell ref="AL18:AO18"/>
    <mergeCell ref="AG13:AJ13"/>
    <mergeCell ref="AG14:AJ14"/>
    <mergeCell ref="AL20:AO20"/>
    <mergeCell ref="AL22:AO22"/>
    <mergeCell ref="AL26:AO26"/>
    <mergeCell ref="AL14:AO14"/>
    <mergeCell ref="AG15:AJ15"/>
    <mergeCell ref="AL24:AO24"/>
    <mergeCell ref="B14:P14"/>
    <mergeCell ref="AL15:AO15"/>
    <mergeCell ref="AB11:AE11"/>
    <mergeCell ref="AG11:AJ11"/>
    <mergeCell ref="W13:Z13"/>
    <mergeCell ref="AB13:AE13"/>
    <mergeCell ref="R11:U11"/>
    <mergeCell ref="W11:Z11"/>
    <mergeCell ref="AL11:AO11"/>
    <mergeCell ref="AL13:AO13"/>
    <mergeCell ref="R14:U14"/>
    <mergeCell ref="W14:Z14"/>
    <mergeCell ref="AB14:AE14"/>
    <mergeCell ref="AC1:AJ1"/>
    <mergeCell ref="R6:U6"/>
    <mergeCell ref="W6:Z6"/>
    <mergeCell ref="AB6:AE6"/>
    <mergeCell ref="AG6:AJ6"/>
    <mergeCell ref="B6:P6"/>
    <mergeCell ref="B2:AP2"/>
    <mergeCell ref="R18:U18"/>
    <mergeCell ref="W18:Z18"/>
    <mergeCell ref="AB18:AE18"/>
    <mergeCell ref="AG18:AJ18"/>
    <mergeCell ref="B15:P15"/>
    <mergeCell ref="R15:U15"/>
    <mergeCell ref="W15:Z15"/>
    <mergeCell ref="AB15:AE15"/>
    <mergeCell ref="R24:U24"/>
    <mergeCell ref="W24:Z24"/>
    <mergeCell ref="AB24:AE24"/>
    <mergeCell ref="AG24:AJ24"/>
    <mergeCell ref="AB20:AE20"/>
    <mergeCell ref="AG20:AJ20"/>
    <mergeCell ref="R22:U22"/>
    <mergeCell ref="R20:U20"/>
    <mergeCell ref="W20:Z20"/>
    <mergeCell ref="B27:P27"/>
    <mergeCell ref="W22:Z22"/>
    <mergeCell ref="AB22:AE22"/>
    <mergeCell ref="AG22:AJ22"/>
    <mergeCell ref="B26:P26"/>
    <mergeCell ref="R26:U26"/>
    <mergeCell ref="W26:Z26"/>
    <mergeCell ref="AB26:AE26"/>
    <mergeCell ref="AG26:AJ26"/>
    <mergeCell ref="AG27:AJ27"/>
    <mergeCell ref="B49:G51"/>
    <mergeCell ref="R45:U45"/>
    <mergeCell ref="W45:Z45"/>
    <mergeCell ref="AB45:AE45"/>
    <mergeCell ref="AG45:AJ45"/>
    <mergeCell ref="R27:U27"/>
    <mergeCell ref="W27:Z27"/>
    <mergeCell ref="AB27:AE27"/>
    <mergeCell ref="R30:U30"/>
    <mergeCell ref="W30:Z30"/>
    <mergeCell ref="AB34:AE34"/>
    <mergeCell ref="B35:P35"/>
    <mergeCell ref="W34:Z34"/>
    <mergeCell ref="B46:P46"/>
    <mergeCell ref="R46:U46"/>
    <mergeCell ref="W46:Z46"/>
    <mergeCell ref="W38:Z38"/>
    <mergeCell ref="B43:P43"/>
    <mergeCell ref="AB30:AE30"/>
    <mergeCell ref="AG30:AJ30"/>
    <mergeCell ref="B34:P34"/>
    <mergeCell ref="R42:U42"/>
    <mergeCell ref="B45:P45"/>
    <mergeCell ref="R43:U43"/>
    <mergeCell ref="W43:Z43"/>
    <mergeCell ref="B38:P38"/>
    <mergeCell ref="R38:U38"/>
    <mergeCell ref="R34:U34"/>
    <mergeCell ref="AL30:AO30"/>
    <mergeCell ref="AL31:AO31"/>
    <mergeCell ref="B30:P30"/>
    <mergeCell ref="AB46:AE46"/>
    <mergeCell ref="AG46:AJ46"/>
    <mergeCell ref="B31:P31"/>
    <mergeCell ref="AB39:AE39"/>
    <mergeCell ref="R39:U39"/>
    <mergeCell ref="B42:P42"/>
    <mergeCell ref="AG34:AJ34"/>
  </mergeCells>
  <printOptions/>
  <pageMargins left="0.7" right="0.7" top="0.75" bottom="0.75" header="0.3" footer="0.3"/>
  <pageSetup fitToWidth="0" fitToHeight="1" horizontalDpi="600" verticalDpi="600" orientation="landscape" paperSize="9" scale="65" r:id="rId2"/>
  <ignoredErrors>
    <ignoredError sqref="AG43" evalError="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A1:BG227"/>
  <sheetViews>
    <sheetView zoomScalePageLayoutView="0" workbookViewId="0" topLeftCell="A1">
      <selection activeCell="A84" sqref="A84:Z84"/>
    </sheetView>
  </sheetViews>
  <sheetFormatPr defaultColWidth="11.421875" defaultRowHeight="12.75"/>
  <cols>
    <col min="1" max="4" width="3.7109375" style="280" customWidth="1"/>
    <col min="5" max="5" width="4.421875" style="280" customWidth="1"/>
    <col min="6" max="6" width="3.7109375" style="280" customWidth="1"/>
    <col min="7" max="7" width="3.421875" style="280" customWidth="1"/>
    <col min="8" max="8" width="3.8515625" style="280" customWidth="1"/>
    <col min="9" max="17" width="3.7109375" style="280" customWidth="1"/>
    <col min="18" max="18" width="18.8515625" style="280" customWidth="1"/>
    <col min="19" max="19" width="1.421875" style="280" customWidth="1"/>
    <col min="20" max="20" width="17.00390625" style="280" customWidth="1"/>
    <col min="21" max="21" width="1.28515625" style="280" customWidth="1"/>
    <col min="22" max="22" width="17.00390625" style="280" customWidth="1"/>
    <col min="23" max="23" width="2.421875" style="280" customWidth="1"/>
    <col min="24" max="24" width="16.7109375" style="280" customWidth="1"/>
    <col min="25" max="25" width="2.140625" style="280" customWidth="1"/>
    <col min="26" max="26" width="20.57421875" style="280" customWidth="1"/>
    <col min="27" max="27" width="2.57421875" style="441" customWidth="1"/>
    <col min="28" max="28" width="15.7109375" style="441" customWidth="1"/>
    <col min="29" max="48" width="3.7109375" style="280" customWidth="1"/>
    <col min="49" max="50" width="3.7109375" style="324" customWidth="1"/>
    <col min="51" max="51" width="1.8515625" style="324" customWidth="1"/>
    <col min="52" max="52" width="1.421875" style="324" customWidth="1"/>
    <col min="53" max="53" width="4.421875" style="324" customWidth="1"/>
    <col min="54" max="54" width="3.7109375" style="324" customWidth="1"/>
    <col min="55" max="55" width="1.8515625" style="324" customWidth="1"/>
    <col min="56" max="59" width="3.7109375" style="324" customWidth="1"/>
    <col min="60" max="128" width="3.7109375" style="280" customWidth="1"/>
    <col min="129" max="16384" width="11.421875" style="280" customWidth="1"/>
  </cols>
  <sheetData>
    <row r="1" spans="23:28" ht="61.5" customHeight="1">
      <c r="W1" s="729"/>
      <c r="X1" s="729"/>
      <c r="AA1" s="440"/>
      <c r="AB1" s="440"/>
    </row>
    <row r="2" spans="2:59" s="281" customFormat="1" ht="39.75" customHeight="1">
      <c r="B2" s="680" t="s">
        <v>359</v>
      </c>
      <c r="C2" s="681"/>
      <c r="D2" s="681"/>
      <c r="E2" s="681"/>
      <c r="F2" s="681"/>
      <c r="G2" s="681"/>
      <c r="H2" s="681"/>
      <c r="I2" s="681"/>
      <c r="J2" s="681"/>
      <c r="K2" s="681"/>
      <c r="L2" s="681"/>
      <c r="M2" s="681"/>
      <c r="N2" s="681"/>
      <c r="O2" s="681"/>
      <c r="P2" s="681"/>
      <c r="Q2" s="681"/>
      <c r="R2" s="681"/>
      <c r="S2" s="681"/>
      <c r="T2" s="681"/>
      <c r="U2" s="681"/>
      <c r="V2" s="681"/>
      <c r="W2" s="681"/>
      <c r="X2" s="681"/>
      <c r="Y2" s="681"/>
      <c r="Z2" s="681"/>
      <c r="AA2" s="681"/>
      <c r="AB2" s="682"/>
      <c r="AW2" s="508"/>
      <c r="AX2" s="509"/>
      <c r="AY2" s="508"/>
      <c r="AZ2" s="508"/>
      <c r="BA2" s="730"/>
      <c r="BB2" s="730"/>
      <c r="BC2" s="508"/>
      <c r="BD2" s="508"/>
      <c r="BE2" s="508"/>
      <c r="BF2" s="508"/>
      <c r="BG2" s="508"/>
    </row>
    <row r="3" ht="12.75"/>
    <row r="4" ht="12.75"/>
    <row r="5" spans="2:59" s="283" customFormat="1" ht="42" customHeight="1" thickBot="1">
      <c r="B5" s="728" t="s">
        <v>400</v>
      </c>
      <c r="C5" s="728"/>
      <c r="D5" s="728"/>
      <c r="E5" s="728"/>
      <c r="F5" s="728"/>
      <c r="G5" s="728"/>
      <c r="H5" s="728"/>
      <c r="I5" s="728"/>
      <c r="J5" s="728"/>
      <c r="K5" s="728"/>
      <c r="L5" s="728"/>
      <c r="M5" s="728"/>
      <c r="N5" s="728"/>
      <c r="O5" s="728"/>
      <c r="P5" s="728"/>
      <c r="R5" s="359" t="s">
        <v>36</v>
      </c>
      <c r="T5" s="340" t="s">
        <v>182</v>
      </c>
      <c r="U5" s="384"/>
      <c r="V5" s="341" t="s">
        <v>183</v>
      </c>
      <c r="W5" s="385"/>
      <c r="X5" s="342" t="s">
        <v>37</v>
      </c>
      <c r="Y5" s="360"/>
      <c r="Z5" s="394" t="s">
        <v>90</v>
      </c>
      <c r="AA5" s="442"/>
      <c r="AB5" s="443" t="s">
        <v>390</v>
      </c>
      <c r="AW5" s="510"/>
      <c r="AX5" s="511"/>
      <c r="AY5" s="510"/>
      <c r="AZ5" s="510"/>
      <c r="BA5" s="731"/>
      <c r="BB5" s="731"/>
      <c r="BC5" s="510"/>
      <c r="BD5" s="510"/>
      <c r="BE5" s="510"/>
      <c r="BF5" s="510"/>
      <c r="BG5" s="510"/>
    </row>
    <row r="6" spans="2:59" s="283" customFormat="1" ht="4.5" customHeight="1">
      <c r="B6" s="728"/>
      <c r="C6" s="728"/>
      <c r="D6" s="728"/>
      <c r="E6" s="728"/>
      <c r="F6" s="728"/>
      <c r="G6" s="728"/>
      <c r="H6" s="728"/>
      <c r="I6" s="728"/>
      <c r="J6" s="728"/>
      <c r="K6" s="728"/>
      <c r="L6" s="728"/>
      <c r="M6" s="728"/>
      <c r="N6" s="728"/>
      <c r="O6" s="728"/>
      <c r="P6" s="728"/>
      <c r="X6" s="284"/>
      <c r="AA6" s="444"/>
      <c r="AB6" s="444"/>
      <c r="AW6" s="510"/>
      <c r="AX6" s="510"/>
      <c r="AY6" s="510"/>
      <c r="AZ6" s="510"/>
      <c r="BA6" s="512"/>
      <c r="BB6" s="512"/>
      <c r="BC6" s="510"/>
      <c r="BD6" s="510"/>
      <c r="BE6" s="510"/>
      <c r="BF6" s="510"/>
      <c r="BG6" s="510"/>
    </row>
    <row r="7" spans="2:59" s="283" customFormat="1" ht="24" customHeight="1" thickBot="1">
      <c r="B7" s="728"/>
      <c r="C7" s="728"/>
      <c r="D7" s="728"/>
      <c r="E7" s="728"/>
      <c r="F7" s="728"/>
      <c r="G7" s="728"/>
      <c r="H7" s="728"/>
      <c r="I7" s="728"/>
      <c r="J7" s="728"/>
      <c r="K7" s="728"/>
      <c r="L7" s="728"/>
      <c r="M7" s="728"/>
      <c r="N7" s="728"/>
      <c r="O7" s="728"/>
      <c r="P7" s="728"/>
      <c r="R7" s="359" t="s">
        <v>366</v>
      </c>
      <c r="T7" s="359" t="s">
        <v>366</v>
      </c>
      <c r="U7" s="384"/>
      <c r="V7" s="359" t="s">
        <v>366</v>
      </c>
      <c r="W7" s="385"/>
      <c r="X7" s="361" t="s">
        <v>366</v>
      </c>
      <c r="Z7" s="395" t="s">
        <v>366</v>
      </c>
      <c r="AA7" s="445"/>
      <c r="AB7" s="446" t="s">
        <v>391</v>
      </c>
      <c r="AW7" s="510"/>
      <c r="AX7" s="495"/>
      <c r="AY7" s="510"/>
      <c r="AZ7" s="510"/>
      <c r="BA7" s="731"/>
      <c r="BB7" s="731"/>
      <c r="BC7" s="510"/>
      <c r="BD7" s="510"/>
      <c r="BE7" s="510"/>
      <c r="BF7" s="510"/>
      <c r="BG7" s="510"/>
    </row>
    <row r="8" spans="27:59" s="278" customFormat="1" ht="12">
      <c r="AA8" s="447"/>
      <c r="AB8" s="447"/>
      <c r="AW8" s="513"/>
      <c r="AX8" s="513"/>
      <c r="AY8" s="513"/>
      <c r="AZ8" s="513"/>
      <c r="BA8" s="513"/>
      <c r="BB8" s="513"/>
      <c r="BC8" s="513"/>
      <c r="BD8" s="513"/>
      <c r="BE8" s="513"/>
      <c r="BF8" s="513"/>
      <c r="BG8" s="513"/>
    </row>
    <row r="9" spans="2:59" s="285" customFormat="1" ht="12.75">
      <c r="B9" s="286" t="s">
        <v>66</v>
      </c>
      <c r="C9" s="286" t="s">
        <v>24</v>
      </c>
      <c r="D9" s="287"/>
      <c r="E9" s="287"/>
      <c r="F9" s="287"/>
      <c r="G9" s="287"/>
      <c r="H9" s="287"/>
      <c r="I9" s="287"/>
      <c r="J9" s="287"/>
      <c r="K9" s="287"/>
      <c r="L9" s="287"/>
      <c r="M9" s="287"/>
      <c r="N9" s="287"/>
      <c r="O9" s="287"/>
      <c r="P9" s="287"/>
      <c r="Q9" s="287"/>
      <c r="R9" s="287"/>
      <c r="S9" s="287"/>
      <c r="T9" s="287"/>
      <c r="U9" s="287"/>
      <c r="V9" s="287"/>
      <c r="X9" s="287"/>
      <c r="Z9" s="287"/>
      <c r="AA9" s="441"/>
      <c r="AB9" s="441"/>
      <c r="AW9" s="475"/>
      <c r="AX9" s="514"/>
      <c r="AY9" s="475"/>
      <c r="AZ9" s="475"/>
      <c r="BA9" s="724"/>
      <c r="BB9" s="724"/>
      <c r="BC9" s="475"/>
      <c r="BD9" s="475"/>
      <c r="BE9" s="475"/>
      <c r="BF9" s="475"/>
      <c r="BG9" s="475"/>
    </row>
    <row r="10" spans="23:59" s="288" customFormat="1" ht="12">
      <c r="W10" s="473"/>
      <c r="Y10" s="473"/>
      <c r="AA10" s="448"/>
      <c r="AB10" s="448"/>
      <c r="AW10" s="465"/>
      <c r="AX10" s="465"/>
      <c r="AY10" s="465"/>
      <c r="AZ10" s="465"/>
      <c r="BA10" s="465"/>
      <c r="BB10" s="465"/>
      <c r="BC10" s="465"/>
      <c r="BD10" s="465"/>
      <c r="BE10" s="465"/>
      <c r="BF10" s="465"/>
      <c r="BG10" s="465"/>
    </row>
    <row r="11" spans="2:59" s="278" customFormat="1" ht="12.75" customHeight="1">
      <c r="B11" s="278" t="s">
        <v>73</v>
      </c>
      <c r="Q11" s="289"/>
      <c r="R11" s="343">
        <v>0</v>
      </c>
      <c r="S11" s="289"/>
      <c r="T11" s="343">
        <v>0</v>
      </c>
      <c r="V11" s="343">
        <v>0</v>
      </c>
      <c r="X11" s="347">
        <f>R11+T11+V11</f>
        <v>0</v>
      </c>
      <c r="Z11" s="343">
        <v>0</v>
      </c>
      <c r="AA11" s="449"/>
      <c r="AB11" s="478"/>
      <c r="AW11" s="513"/>
      <c r="AX11" s="513"/>
      <c r="AY11" s="513"/>
      <c r="AZ11" s="513"/>
      <c r="BA11" s="513"/>
      <c r="BB11" s="513"/>
      <c r="BC11" s="513"/>
      <c r="BD11" s="513"/>
      <c r="BE11" s="513"/>
      <c r="BF11" s="513"/>
      <c r="BG11" s="513"/>
    </row>
    <row r="12" spans="1:59" s="278" customFormat="1" ht="4.5" customHeight="1">
      <c r="A12" s="698"/>
      <c r="B12" s="698"/>
      <c r="C12" s="698"/>
      <c r="D12" s="698"/>
      <c r="E12" s="698"/>
      <c r="F12" s="698"/>
      <c r="G12" s="698"/>
      <c r="H12" s="698"/>
      <c r="I12" s="698"/>
      <c r="J12" s="698"/>
      <c r="K12" s="698"/>
      <c r="L12" s="698"/>
      <c r="M12" s="698"/>
      <c r="N12" s="698"/>
      <c r="O12" s="698"/>
      <c r="P12" s="698"/>
      <c r="Q12" s="698"/>
      <c r="R12" s="698"/>
      <c r="S12" s="698"/>
      <c r="T12" s="698"/>
      <c r="U12" s="698"/>
      <c r="V12" s="698"/>
      <c r="W12" s="698"/>
      <c r="X12" s="698"/>
      <c r="Y12" s="698"/>
      <c r="Z12" s="698"/>
      <c r="AA12" s="438"/>
      <c r="AB12" s="479"/>
      <c r="AC12" s="288"/>
      <c r="AD12" s="288"/>
      <c r="AE12" s="288"/>
      <c r="AF12" s="288"/>
      <c r="AG12" s="288"/>
      <c r="AH12" s="288"/>
      <c r="AI12" s="288"/>
      <c r="AJ12" s="288"/>
      <c r="AK12" s="288"/>
      <c r="AL12" s="288"/>
      <c r="AM12" s="288"/>
      <c r="AN12" s="288"/>
      <c r="AO12" s="288"/>
      <c r="AP12" s="288"/>
      <c r="AQ12" s="288"/>
      <c r="AR12" s="288"/>
      <c r="AS12" s="288"/>
      <c r="AT12" s="288"/>
      <c r="AU12" s="288"/>
      <c r="AW12" s="513"/>
      <c r="AX12" s="513"/>
      <c r="AY12" s="513"/>
      <c r="AZ12" s="513"/>
      <c r="BA12" s="513"/>
      <c r="BB12" s="513"/>
      <c r="BC12" s="513"/>
      <c r="BD12" s="513"/>
      <c r="BE12" s="513"/>
      <c r="BF12" s="513"/>
      <c r="BG12" s="513"/>
    </row>
    <row r="13" spans="2:59" s="278" customFormat="1" ht="12.75" customHeight="1">
      <c r="B13" s="278" t="s">
        <v>74</v>
      </c>
      <c r="Q13" s="289"/>
      <c r="R13" s="343">
        <v>0</v>
      </c>
      <c r="S13" s="289"/>
      <c r="T13" s="343">
        <v>0</v>
      </c>
      <c r="V13" s="343">
        <v>0</v>
      </c>
      <c r="X13" s="347">
        <f>R13+T13+V13</f>
        <v>0</v>
      </c>
      <c r="Z13" s="343">
        <v>0</v>
      </c>
      <c r="AA13" s="449"/>
      <c r="AB13" s="478"/>
      <c r="AW13" s="513"/>
      <c r="AX13" s="513"/>
      <c r="AY13" s="513"/>
      <c r="AZ13" s="513"/>
      <c r="BA13" s="513"/>
      <c r="BB13" s="513"/>
      <c r="BC13" s="513"/>
      <c r="BD13" s="513"/>
      <c r="BE13" s="513"/>
      <c r="BF13" s="513"/>
      <c r="BG13" s="513"/>
    </row>
    <row r="14" spans="1:59" s="278" customFormat="1" ht="4.5" customHeight="1">
      <c r="A14" s="698"/>
      <c r="B14" s="698"/>
      <c r="C14" s="698"/>
      <c r="D14" s="698"/>
      <c r="E14" s="698"/>
      <c r="F14" s="698"/>
      <c r="G14" s="698"/>
      <c r="H14" s="698"/>
      <c r="I14" s="698"/>
      <c r="J14" s="698"/>
      <c r="K14" s="698"/>
      <c r="L14" s="698"/>
      <c r="M14" s="698"/>
      <c r="N14" s="698"/>
      <c r="O14" s="698"/>
      <c r="P14" s="698"/>
      <c r="Q14" s="698"/>
      <c r="R14" s="698"/>
      <c r="S14" s="698"/>
      <c r="T14" s="698"/>
      <c r="U14" s="698"/>
      <c r="V14" s="698"/>
      <c r="W14" s="698"/>
      <c r="X14" s="698"/>
      <c r="Y14" s="698"/>
      <c r="Z14" s="698"/>
      <c r="AA14" s="438"/>
      <c r="AB14" s="479"/>
      <c r="AC14" s="288"/>
      <c r="AD14" s="288"/>
      <c r="AE14" s="288"/>
      <c r="AF14" s="288"/>
      <c r="AG14" s="288"/>
      <c r="AH14" s="288"/>
      <c r="AI14" s="288"/>
      <c r="AJ14" s="288"/>
      <c r="AK14" s="288"/>
      <c r="AL14" s="288"/>
      <c r="AM14" s="288"/>
      <c r="AN14" s="288"/>
      <c r="AO14" s="288"/>
      <c r="AP14" s="288"/>
      <c r="AQ14" s="288"/>
      <c r="AR14" s="288"/>
      <c r="AS14" s="288"/>
      <c r="AT14" s="288"/>
      <c r="AU14" s="288"/>
      <c r="AW14" s="513"/>
      <c r="AX14" s="513"/>
      <c r="AY14" s="513"/>
      <c r="AZ14" s="513"/>
      <c r="BA14" s="513"/>
      <c r="BB14" s="513"/>
      <c r="BC14" s="513"/>
      <c r="BD14" s="513"/>
      <c r="BE14" s="513"/>
      <c r="BF14" s="513"/>
      <c r="BG14" s="513"/>
    </row>
    <row r="15" spans="2:59" s="278" customFormat="1" ht="12.75" customHeight="1">
      <c r="B15" s="278" t="s">
        <v>25</v>
      </c>
      <c r="Q15" s="289"/>
      <c r="R15" s="343">
        <v>0</v>
      </c>
      <c r="S15" s="289"/>
      <c r="T15" s="343">
        <v>0</v>
      </c>
      <c r="V15" s="343">
        <v>0</v>
      </c>
      <c r="X15" s="347">
        <f>R15+T15+V15</f>
        <v>0</v>
      </c>
      <c r="Z15" s="343">
        <v>0</v>
      </c>
      <c r="AA15" s="449"/>
      <c r="AB15" s="478"/>
      <c r="AW15" s="513"/>
      <c r="AX15" s="513"/>
      <c r="AY15" s="513"/>
      <c r="AZ15" s="513"/>
      <c r="BA15" s="513"/>
      <c r="BB15" s="513"/>
      <c r="BC15" s="513"/>
      <c r="BD15" s="513"/>
      <c r="BE15" s="513"/>
      <c r="BF15" s="513"/>
      <c r="BG15" s="513"/>
    </row>
    <row r="16" spans="1:59" s="278" customFormat="1" ht="4.5" customHeight="1">
      <c r="A16" s="698"/>
      <c r="B16" s="698"/>
      <c r="C16" s="698"/>
      <c r="D16" s="698"/>
      <c r="E16" s="698"/>
      <c r="F16" s="698"/>
      <c r="G16" s="698"/>
      <c r="H16" s="698"/>
      <c r="I16" s="698"/>
      <c r="J16" s="698"/>
      <c r="K16" s="698"/>
      <c r="L16" s="698"/>
      <c r="M16" s="698"/>
      <c r="N16" s="698"/>
      <c r="O16" s="698"/>
      <c r="P16" s="698"/>
      <c r="Q16" s="698"/>
      <c r="R16" s="698"/>
      <c r="S16" s="698"/>
      <c r="T16" s="698"/>
      <c r="U16" s="698"/>
      <c r="V16" s="698"/>
      <c r="W16" s="698"/>
      <c r="X16" s="698"/>
      <c r="Y16" s="698"/>
      <c r="Z16" s="698"/>
      <c r="AA16" s="438"/>
      <c r="AB16" s="479"/>
      <c r="AC16" s="288"/>
      <c r="AD16" s="288"/>
      <c r="AE16" s="288"/>
      <c r="AF16" s="288"/>
      <c r="AG16" s="288"/>
      <c r="AH16" s="288"/>
      <c r="AI16" s="288"/>
      <c r="AJ16" s="288"/>
      <c r="AK16" s="288"/>
      <c r="AL16" s="288"/>
      <c r="AM16" s="288"/>
      <c r="AN16" s="288"/>
      <c r="AO16" s="288"/>
      <c r="AP16" s="288"/>
      <c r="AQ16" s="288"/>
      <c r="AR16" s="288"/>
      <c r="AS16" s="288"/>
      <c r="AT16" s="288"/>
      <c r="AU16" s="288"/>
      <c r="AW16" s="513"/>
      <c r="AX16" s="513"/>
      <c r="AY16" s="513"/>
      <c r="AZ16" s="513"/>
      <c r="BA16" s="513"/>
      <c r="BB16" s="513"/>
      <c r="BC16" s="513"/>
      <c r="BD16" s="513"/>
      <c r="BE16" s="513"/>
      <c r="BF16" s="513"/>
      <c r="BG16" s="513"/>
    </row>
    <row r="17" spans="2:59" s="278" customFormat="1" ht="12.75" customHeight="1">
      <c r="B17" s="278" t="s">
        <v>75</v>
      </c>
      <c r="Q17" s="289"/>
      <c r="R17" s="343">
        <v>0</v>
      </c>
      <c r="S17" s="289"/>
      <c r="T17" s="343">
        <v>0</v>
      </c>
      <c r="V17" s="343">
        <v>0</v>
      </c>
      <c r="X17" s="347">
        <f>R17+T17+V17</f>
        <v>0</v>
      </c>
      <c r="Z17" s="343">
        <v>0</v>
      </c>
      <c r="AA17" s="450"/>
      <c r="AB17" s="478"/>
      <c r="AW17" s="513"/>
      <c r="AX17" s="513"/>
      <c r="AY17" s="513"/>
      <c r="AZ17" s="513"/>
      <c r="BA17" s="513"/>
      <c r="BB17" s="513"/>
      <c r="BC17" s="513"/>
      <c r="BD17" s="513"/>
      <c r="BE17" s="513"/>
      <c r="BF17" s="513"/>
      <c r="BG17" s="513"/>
    </row>
    <row r="18" spans="1:59" s="278" customFormat="1" ht="4.5" customHeight="1">
      <c r="A18" s="698"/>
      <c r="B18" s="698"/>
      <c r="C18" s="698"/>
      <c r="D18" s="698"/>
      <c r="E18" s="698"/>
      <c r="F18" s="698"/>
      <c r="G18" s="698"/>
      <c r="H18" s="698"/>
      <c r="I18" s="698"/>
      <c r="J18" s="698"/>
      <c r="K18" s="698"/>
      <c r="L18" s="698"/>
      <c r="M18" s="698"/>
      <c r="N18" s="698"/>
      <c r="O18" s="698"/>
      <c r="P18" s="698"/>
      <c r="Q18" s="698"/>
      <c r="R18" s="698"/>
      <c r="S18" s="698"/>
      <c r="T18" s="698"/>
      <c r="U18" s="698"/>
      <c r="V18" s="698"/>
      <c r="W18" s="698"/>
      <c r="X18" s="698"/>
      <c r="Y18" s="698"/>
      <c r="Z18" s="698"/>
      <c r="AA18" s="438"/>
      <c r="AB18" s="479"/>
      <c r="AC18" s="288"/>
      <c r="AD18" s="288"/>
      <c r="AE18" s="288"/>
      <c r="AF18" s="288"/>
      <c r="AG18" s="288"/>
      <c r="AH18" s="288"/>
      <c r="AI18" s="288"/>
      <c r="AJ18" s="288"/>
      <c r="AK18" s="288"/>
      <c r="AL18" s="288"/>
      <c r="AM18" s="288"/>
      <c r="AN18" s="288"/>
      <c r="AO18" s="288"/>
      <c r="AP18" s="288"/>
      <c r="AQ18" s="288"/>
      <c r="AR18" s="288"/>
      <c r="AS18" s="288"/>
      <c r="AT18" s="288"/>
      <c r="AU18" s="288"/>
      <c r="AW18" s="513"/>
      <c r="AX18" s="513"/>
      <c r="AY18" s="513"/>
      <c r="AZ18" s="513"/>
      <c r="BA18" s="513"/>
      <c r="BB18" s="513"/>
      <c r="BC18" s="513"/>
      <c r="BD18" s="513"/>
      <c r="BE18" s="513"/>
      <c r="BF18" s="513"/>
      <c r="BG18" s="513"/>
    </row>
    <row r="19" spans="2:59" s="278" customFormat="1" ht="12.75" customHeight="1">
      <c r="B19" s="278" t="s">
        <v>76</v>
      </c>
      <c r="Q19" s="289"/>
      <c r="R19" s="343">
        <v>0</v>
      </c>
      <c r="S19" s="289"/>
      <c r="T19" s="343">
        <v>0</v>
      </c>
      <c r="V19" s="343">
        <v>0</v>
      </c>
      <c r="X19" s="347">
        <f>R19+T19+V19</f>
        <v>0</v>
      </c>
      <c r="Z19" s="343">
        <v>0</v>
      </c>
      <c r="AA19" s="450"/>
      <c r="AB19" s="478"/>
      <c r="AW19" s="513"/>
      <c r="AX19" s="513"/>
      <c r="AY19" s="513"/>
      <c r="AZ19" s="513"/>
      <c r="BA19" s="513"/>
      <c r="BB19" s="513"/>
      <c r="BC19" s="513"/>
      <c r="BD19" s="513"/>
      <c r="BE19" s="513"/>
      <c r="BF19" s="513"/>
      <c r="BG19" s="513"/>
    </row>
    <row r="20" spans="1:59" s="278" customFormat="1" ht="12.75" customHeight="1">
      <c r="A20" s="698"/>
      <c r="B20" s="698"/>
      <c r="C20" s="698"/>
      <c r="D20" s="698"/>
      <c r="E20" s="698"/>
      <c r="F20" s="698"/>
      <c r="G20" s="698"/>
      <c r="H20" s="698"/>
      <c r="I20" s="698"/>
      <c r="J20" s="698"/>
      <c r="K20" s="698"/>
      <c r="L20" s="698"/>
      <c r="M20" s="698"/>
      <c r="N20" s="698"/>
      <c r="O20" s="698"/>
      <c r="P20" s="698"/>
      <c r="Q20" s="698"/>
      <c r="R20" s="698"/>
      <c r="S20" s="698"/>
      <c r="T20" s="698"/>
      <c r="U20" s="698"/>
      <c r="V20" s="698"/>
      <c r="W20" s="698"/>
      <c r="X20" s="698"/>
      <c r="Y20" s="698"/>
      <c r="Z20" s="698"/>
      <c r="AA20" s="438"/>
      <c r="AB20" s="479"/>
      <c r="AC20" s="331"/>
      <c r="AD20" s="331"/>
      <c r="AE20" s="331"/>
      <c r="AF20" s="331"/>
      <c r="AG20" s="331"/>
      <c r="AH20" s="331"/>
      <c r="AI20" s="331"/>
      <c r="AJ20" s="331"/>
      <c r="AK20" s="331"/>
      <c r="AL20" s="331"/>
      <c r="AM20" s="331"/>
      <c r="AN20" s="331"/>
      <c r="AO20" s="331"/>
      <c r="AP20" s="331"/>
      <c r="AQ20" s="331"/>
      <c r="AR20" s="331"/>
      <c r="AS20" s="331"/>
      <c r="AT20" s="331"/>
      <c r="AU20" s="331"/>
      <c r="AW20" s="513"/>
      <c r="AX20" s="516"/>
      <c r="AY20" s="513"/>
      <c r="AZ20" s="513"/>
      <c r="BA20" s="516"/>
      <c r="BB20" s="516"/>
      <c r="BC20" s="513"/>
      <c r="BD20" s="513"/>
      <c r="BE20" s="513"/>
      <c r="BF20" s="513"/>
      <c r="BG20" s="513"/>
    </row>
    <row r="21" spans="2:59" s="334" customFormat="1" ht="15" customHeight="1" thickBot="1">
      <c r="B21" s="715" t="s">
        <v>68</v>
      </c>
      <c r="C21" s="716"/>
      <c r="D21" s="716"/>
      <c r="E21" s="716"/>
      <c r="F21" s="716"/>
      <c r="G21" s="716"/>
      <c r="H21" s="716"/>
      <c r="I21" s="716"/>
      <c r="J21" s="716"/>
      <c r="K21" s="716"/>
      <c r="L21" s="716"/>
      <c r="M21" s="716"/>
      <c r="N21" s="716"/>
      <c r="O21" s="716"/>
      <c r="P21" s="717"/>
      <c r="R21" s="346">
        <f>SUM(R11:R19)</f>
        <v>0</v>
      </c>
      <c r="S21" s="381"/>
      <c r="T21" s="346">
        <f>SUM(T11:T19)</f>
        <v>0</v>
      </c>
      <c r="U21" s="382"/>
      <c r="V21" s="346">
        <f>SUM(V11:V19)</f>
        <v>0</v>
      </c>
      <c r="W21" s="383"/>
      <c r="X21" s="346">
        <f>SUM(X11:X19)</f>
        <v>0</v>
      </c>
      <c r="Y21" s="362"/>
      <c r="Z21" s="346">
        <f>SUM(Z11:Z19)</f>
        <v>0</v>
      </c>
      <c r="AA21" s="451"/>
      <c r="AB21" s="346">
        <f>SUM(AB11:AB19)</f>
        <v>0</v>
      </c>
      <c r="AC21" s="469"/>
      <c r="AW21" s="517"/>
      <c r="AX21" s="518"/>
      <c r="AY21" s="517"/>
      <c r="AZ21" s="517"/>
      <c r="BA21" s="519"/>
      <c r="BB21" s="518"/>
      <c r="BC21" s="517"/>
      <c r="BD21" s="517"/>
      <c r="BE21" s="517"/>
      <c r="BF21" s="517"/>
      <c r="BG21" s="517"/>
    </row>
    <row r="22" spans="2:59" s="278" customFormat="1" ht="12.75" customHeight="1">
      <c r="B22" s="289"/>
      <c r="C22" s="289"/>
      <c r="D22" s="289"/>
      <c r="E22" s="289"/>
      <c r="G22" s="289"/>
      <c r="H22" s="289"/>
      <c r="I22" s="289"/>
      <c r="J22" s="289"/>
      <c r="K22" s="289"/>
      <c r="L22" s="289"/>
      <c r="M22" s="289"/>
      <c r="N22" s="289"/>
      <c r="O22" s="289"/>
      <c r="P22" s="289"/>
      <c r="Q22" s="289"/>
      <c r="R22" s="290"/>
      <c r="S22" s="289"/>
      <c r="T22" s="290"/>
      <c r="V22" s="290"/>
      <c r="X22" s="290"/>
      <c r="Z22" s="290"/>
      <c r="AA22" s="449"/>
      <c r="AB22" s="482"/>
      <c r="AW22" s="513"/>
      <c r="AX22" s="520"/>
      <c r="AY22" s="513"/>
      <c r="AZ22" s="513"/>
      <c r="BA22" s="521"/>
      <c r="BB22" s="520"/>
      <c r="BC22" s="513"/>
      <c r="BD22" s="513"/>
      <c r="BE22" s="513"/>
      <c r="BF22" s="513"/>
      <c r="BG22" s="513"/>
    </row>
    <row r="23" spans="27:59" s="288" customFormat="1" ht="12">
      <c r="AA23" s="452"/>
      <c r="AB23" s="481"/>
      <c r="AW23" s="465"/>
      <c r="AX23" s="465"/>
      <c r="AY23" s="465"/>
      <c r="AZ23" s="465"/>
      <c r="BA23" s="465"/>
      <c r="BB23" s="465"/>
      <c r="BC23" s="465"/>
      <c r="BD23" s="465"/>
      <c r="BE23" s="465"/>
      <c r="BF23" s="465"/>
      <c r="BG23" s="465"/>
    </row>
    <row r="24" spans="2:59" s="285" customFormat="1" ht="12.75">
      <c r="B24" s="286" t="s">
        <v>67</v>
      </c>
      <c r="C24" s="286" t="s">
        <v>35</v>
      </c>
      <c r="D24" s="287"/>
      <c r="E24" s="287"/>
      <c r="F24" s="287"/>
      <c r="G24" s="287"/>
      <c r="H24" s="287"/>
      <c r="I24" s="287"/>
      <c r="J24" s="287"/>
      <c r="K24" s="287"/>
      <c r="L24" s="287"/>
      <c r="M24" s="287"/>
      <c r="N24" s="287"/>
      <c r="O24" s="287"/>
      <c r="P24" s="287"/>
      <c r="Q24" s="287"/>
      <c r="R24" s="287"/>
      <c r="S24" s="287"/>
      <c r="T24" s="287"/>
      <c r="U24" s="287"/>
      <c r="V24" s="287"/>
      <c r="W24" s="287"/>
      <c r="X24" s="287"/>
      <c r="Y24" s="287"/>
      <c r="Z24" s="287"/>
      <c r="AA24" s="453"/>
      <c r="AB24" s="483"/>
      <c r="AW24" s="475"/>
      <c r="AX24" s="514"/>
      <c r="AY24" s="475"/>
      <c r="AZ24" s="475"/>
      <c r="BA24" s="724"/>
      <c r="BB24" s="724"/>
      <c r="BC24" s="475"/>
      <c r="BD24" s="475"/>
      <c r="BE24" s="475"/>
      <c r="BF24" s="475"/>
      <c r="BG24" s="475"/>
    </row>
    <row r="25" spans="27:59" s="288" customFormat="1" ht="12">
      <c r="AA25" s="452"/>
      <c r="AB25" s="484"/>
      <c r="AW25" s="465"/>
      <c r="AX25" s="465"/>
      <c r="AY25" s="465"/>
      <c r="AZ25" s="465"/>
      <c r="BA25" s="465"/>
      <c r="BB25" s="465"/>
      <c r="BC25" s="465"/>
      <c r="BD25" s="465"/>
      <c r="BE25" s="465"/>
      <c r="BF25" s="465"/>
      <c r="BG25" s="465"/>
    </row>
    <row r="26" spans="2:59" s="291" customFormat="1" ht="12.75">
      <c r="B26" s="292" t="s">
        <v>398</v>
      </c>
      <c r="C26" s="292"/>
      <c r="D26" s="292"/>
      <c r="E26" s="292"/>
      <c r="F26" s="292"/>
      <c r="G26" s="292"/>
      <c r="H26" s="292"/>
      <c r="I26" s="292"/>
      <c r="J26" s="292"/>
      <c r="K26" s="292"/>
      <c r="L26" s="292"/>
      <c r="M26" s="292"/>
      <c r="N26" s="292"/>
      <c r="O26" s="292"/>
      <c r="P26" s="292"/>
      <c r="Q26" s="293"/>
      <c r="AA26" s="454"/>
      <c r="AB26" s="485"/>
      <c r="AW26" s="514"/>
      <c r="AX26" s="514"/>
      <c r="AY26" s="514"/>
      <c r="AZ26" s="514"/>
      <c r="BA26" s="724"/>
      <c r="BB26" s="724"/>
      <c r="BC26" s="514"/>
      <c r="BD26" s="514"/>
      <c r="BE26" s="514"/>
      <c r="BF26" s="514"/>
      <c r="BG26" s="514"/>
    </row>
    <row r="27" spans="1:59" s="288" customFormat="1" ht="4.5" customHeight="1">
      <c r="A27" s="698"/>
      <c r="B27" s="698"/>
      <c r="C27" s="698"/>
      <c r="D27" s="698"/>
      <c r="E27" s="698"/>
      <c r="F27" s="698"/>
      <c r="G27" s="698"/>
      <c r="H27" s="698"/>
      <c r="I27" s="698"/>
      <c r="J27" s="698"/>
      <c r="K27" s="698"/>
      <c r="L27" s="698"/>
      <c r="M27" s="698"/>
      <c r="N27" s="698"/>
      <c r="O27" s="698"/>
      <c r="P27" s="698"/>
      <c r="Q27" s="698"/>
      <c r="R27" s="698"/>
      <c r="S27" s="698"/>
      <c r="T27" s="698"/>
      <c r="U27" s="698"/>
      <c r="V27" s="698"/>
      <c r="W27" s="698"/>
      <c r="X27" s="698"/>
      <c r="Y27" s="698"/>
      <c r="Z27" s="698"/>
      <c r="AA27" s="438"/>
      <c r="AB27" s="479"/>
      <c r="AW27" s="465"/>
      <c r="AX27" s="465"/>
      <c r="AY27" s="465"/>
      <c r="AZ27" s="465"/>
      <c r="BA27" s="465"/>
      <c r="BB27" s="465"/>
      <c r="BC27" s="465"/>
      <c r="BD27" s="465"/>
      <c r="BE27" s="465"/>
      <c r="BF27" s="465"/>
      <c r="BG27" s="465"/>
    </row>
    <row r="28" spans="2:59" s="278" customFormat="1" ht="12">
      <c r="B28" s="295" t="s">
        <v>270</v>
      </c>
      <c r="C28" s="296"/>
      <c r="D28" s="296"/>
      <c r="E28" s="296"/>
      <c r="F28" s="296"/>
      <c r="G28" s="296"/>
      <c r="H28" s="296"/>
      <c r="AA28" s="447"/>
      <c r="AB28" s="480"/>
      <c r="AC28" s="288"/>
      <c r="AD28" s="288"/>
      <c r="AE28" s="288"/>
      <c r="AF28" s="288"/>
      <c r="AG28" s="288"/>
      <c r="AH28" s="288"/>
      <c r="AI28" s="288"/>
      <c r="AJ28" s="288"/>
      <c r="AK28" s="288"/>
      <c r="AL28" s="288"/>
      <c r="AM28" s="288"/>
      <c r="AN28" s="288"/>
      <c r="AO28" s="288"/>
      <c r="AP28" s="288"/>
      <c r="AQ28" s="288"/>
      <c r="AR28" s="288"/>
      <c r="AS28" s="288"/>
      <c r="AT28" s="288"/>
      <c r="AU28" s="288"/>
      <c r="AW28" s="513"/>
      <c r="AX28" s="520"/>
      <c r="AY28" s="513"/>
      <c r="AZ28" s="513"/>
      <c r="BA28" s="521"/>
      <c r="BB28" s="520"/>
      <c r="BC28" s="513"/>
      <c r="BD28" s="513"/>
      <c r="BE28" s="513"/>
      <c r="BF28" s="513"/>
      <c r="BG28" s="513"/>
    </row>
    <row r="29" spans="27:59" s="288" customFormat="1" ht="4.5" customHeight="1">
      <c r="AA29" s="452"/>
      <c r="AB29" s="481"/>
      <c r="AW29" s="465"/>
      <c r="AX29" s="465"/>
      <c r="AY29" s="465"/>
      <c r="AZ29" s="465"/>
      <c r="BA29" s="465"/>
      <c r="BB29" s="465"/>
      <c r="BC29" s="465"/>
      <c r="BD29" s="465"/>
      <c r="BE29" s="465"/>
      <c r="BF29" s="465"/>
      <c r="BG29" s="465"/>
    </row>
    <row r="30" spans="2:59" s="278" customFormat="1" ht="12.75" customHeight="1">
      <c r="B30" s="297" t="s">
        <v>271</v>
      </c>
      <c r="C30" s="297"/>
      <c r="D30" s="297"/>
      <c r="E30" s="297"/>
      <c r="F30" s="297"/>
      <c r="G30" s="297"/>
      <c r="H30" s="297"/>
      <c r="I30" s="297"/>
      <c r="J30" s="297"/>
      <c r="K30" s="297"/>
      <c r="L30" s="297"/>
      <c r="M30" s="297"/>
      <c r="N30" s="297"/>
      <c r="O30" s="297"/>
      <c r="P30" s="297"/>
      <c r="Q30" s="297"/>
      <c r="R30" s="343">
        <v>0</v>
      </c>
      <c r="S30" s="289"/>
      <c r="T30" s="343">
        <v>0</v>
      </c>
      <c r="V30" s="343">
        <v>0</v>
      </c>
      <c r="X30" s="347">
        <f>R30+T30+V30</f>
        <v>0</v>
      </c>
      <c r="Z30" s="343">
        <v>0</v>
      </c>
      <c r="AA30" s="450"/>
      <c r="AB30" s="478"/>
      <c r="AW30" s="513"/>
      <c r="AX30" s="513"/>
      <c r="AY30" s="513"/>
      <c r="AZ30" s="513"/>
      <c r="BA30" s="513"/>
      <c r="BB30" s="513"/>
      <c r="BC30" s="513"/>
      <c r="BD30" s="513"/>
      <c r="BE30" s="513"/>
      <c r="BF30" s="513"/>
      <c r="BG30" s="513"/>
    </row>
    <row r="31" spans="1:59" s="288" customFormat="1" ht="4.5" customHeight="1">
      <c r="A31" s="698"/>
      <c r="B31" s="698"/>
      <c r="C31" s="698"/>
      <c r="D31" s="698"/>
      <c r="E31" s="698"/>
      <c r="F31" s="698"/>
      <c r="G31" s="698"/>
      <c r="H31" s="698"/>
      <c r="I31" s="698"/>
      <c r="J31" s="698"/>
      <c r="K31" s="698"/>
      <c r="L31" s="698"/>
      <c r="M31" s="698"/>
      <c r="N31" s="698"/>
      <c r="O31" s="698"/>
      <c r="P31" s="698"/>
      <c r="Q31" s="698"/>
      <c r="R31" s="698"/>
      <c r="S31" s="698"/>
      <c r="T31" s="698"/>
      <c r="U31" s="698"/>
      <c r="V31" s="698"/>
      <c r="W31" s="698"/>
      <c r="X31" s="698"/>
      <c r="Y31" s="698"/>
      <c r="Z31" s="698"/>
      <c r="AA31" s="438"/>
      <c r="AB31" s="479"/>
      <c r="AW31" s="465"/>
      <c r="AX31" s="465"/>
      <c r="AY31" s="465"/>
      <c r="AZ31" s="465"/>
      <c r="BA31" s="465"/>
      <c r="BB31" s="465"/>
      <c r="BC31" s="465"/>
      <c r="BD31" s="465"/>
      <c r="BE31" s="465"/>
      <c r="BF31" s="465"/>
      <c r="BG31" s="465"/>
    </row>
    <row r="32" spans="2:59" s="278" customFormat="1" ht="12">
      <c r="B32" s="297" t="s">
        <v>152</v>
      </c>
      <c r="C32" s="297"/>
      <c r="D32" s="297"/>
      <c r="E32" s="297"/>
      <c r="F32" s="297"/>
      <c r="G32" s="297"/>
      <c r="H32" s="297"/>
      <c r="I32" s="297"/>
      <c r="J32" s="297"/>
      <c r="K32" s="297"/>
      <c r="L32" s="297"/>
      <c r="M32" s="297"/>
      <c r="N32" s="297"/>
      <c r="O32" s="297"/>
      <c r="P32" s="297"/>
      <c r="Q32" s="297"/>
      <c r="R32" s="343">
        <v>0</v>
      </c>
      <c r="S32" s="289"/>
      <c r="T32" s="343">
        <v>0</v>
      </c>
      <c r="V32" s="343">
        <v>0</v>
      </c>
      <c r="X32" s="347">
        <f>R32+T32+V32</f>
        <v>0</v>
      </c>
      <c r="Z32" s="343">
        <v>0</v>
      </c>
      <c r="AA32" s="449"/>
      <c r="AB32" s="478"/>
      <c r="AW32" s="513"/>
      <c r="AX32" s="513"/>
      <c r="AY32" s="513"/>
      <c r="AZ32" s="513"/>
      <c r="BA32" s="513"/>
      <c r="BB32" s="513"/>
      <c r="BC32" s="513"/>
      <c r="BD32" s="513"/>
      <c r="BE32" s="513"/>
      <c r="BF32" s="513"/>
      <c r="BG32" s="513"/>
    </row>
    <row r="33" spans="1:59" s="288" customFormat="1" ht="4.5" customHeight="1">
      <c r="A33" s="698"/>
      <c r="B33" s="698"/>
      <c r="C33" s="698"/>
      <c r="D33" s="698"/>
      <c r="E33" s="698"/>
      <c r="F33" s="698"/>
      <c r="G33" s="698"/>
      <c r="H33" s="698"/>
      <c r="I33" s="698"/>
      <c r="J33" s="698"/>
      <c r="K33" s="698"/>
      <c r="L33" s="698"/>
      <c r="M33" s="698"/>
      <c r="N33" s="698"/>
      <c r="O33" s="698"/>
      <c r="P33" s="698"/>
      <c r="Q33" s="698"/>
      <c r="R33" s="698"/>
      <c r="S33" s="698"/>
      <c r="T33" s="698"/>
      <c r="U33" s="698"/>
      <c r="V33" s="698"/>
      <c r="W33" s="698"/>
      <c r="X33" s="698"/>
      <c r="Y33" s="698"/>
      <c r="Z33" s="698"/>
      <c r="AA33" s="438"/>
      <c r="AB33" s="479"/>
      <c r="AW33" s="465"/>
      <c r="AX33" s="465"/>
      <c r="AY33" s="465"/>
      <c r="AZ33" s="465"/>
      <c r="BA33" s="465"/>
      <c r="BB33" s="465"/>
      <c r="BC33" s="465"/>
      <c r="BD33" s="465"/>
      <c r="BE33" s="465"/>
      <c r="BF33" s="465"/>
      <c r="BG33" s="465"/>
    </row>
    <row r="34" spans="2:59" s="278" customFormat="1" ht="12">
      <c r="B34" s="297" t="s">
        <v>97</v>
      </c>
      <c r="C34" s="297"/>
      <c r="D34" s="297"/>
      <c r="E34" s="297"/>
      <c r="F34" s="297"/>
      <c r="G34" s="297"/>
      <c r="H34" s="297"/>
      <c r="I34" s="297"/>
      <c r="J34" s="297"/>
      <c r="K34" s="297"/>
      <c r="L34" s="297"/>
      <c r="M34" s="297"/>
      <c r="N34" s="297"/>
      <c r="O34" s="297"/>
      <c r="P34" s="297"/>
      <c r="Q34" s="297"/>
      <c r="R34" s="343">
        <v>0</v>
      </c>
      <c r="S34" s="289"/>
      <c r="T34" s="343">
        <v>0</v>
      </c>
      <c r="V34" s="343">
        <v>0</v>
      </c>
      <c r="X34" s="347">
        <f>R34+T34+V34</f>
        <v>0</v>
      </c>
      <c r="Z34" s="343">
        <v>0</v>
      </c>
      <c r="AA34" s="450"/>
      <c r="AB34" s="478"/>
      <c r="AW34" s="513"/>
      <c r="AX34" s="513"/>
      <c r="AY34" s="513"/>
      <c r="AZ34" s="513"/>
      <c r="BA34" s="513"/>
      <c r="BB34" s="513"/>
      <c r="BC34" s="513"/>
      <c r="BD34" s="513"/>
      <c r="BE34" s="513"/>
      <c r="BF34" s="513"/>
      <c r="BG34" s="513"/>
    </row>
    <row r="35" spans="1:59" s="288" customFormat="1" ht="4.5" customHeight="1">
      <c r="A35" s="698"/>
      <c r="B35" s="698"/>
      <c r="C35" s="698"/>
      <c r="D35" s="698"/>
      <c r="E35" s="698"/>
      <c r="F35" s="698"/>
      <c r="G35" s="698"/>
      <c r="H35" s="698"/>
      <c r="I35" s="698"/>
      <c r="J35" s="698"/>
      <c r="K35" s="698"/>
      <c r="L35" s="698"/>
      <c r="M35" s="698"/>
      <c r="N35" s="698"/>
      <c r="O35" s="698"/>
      <c r="P35" s="698"/>
      <c r="Q35" s="698"/>
      <c r="R35" s="698"/>
      <c r="S35" s="698"/>
      <c r="T35" s="698"/>
      <c r="U35" s="698"/>
      <c r="V35" s="698"/>
      <c r="W35" s="698"/>
      <c r="X35" s="698"/>
      <c r="Y35" s="698"/>
      <c r="Z35" s="698"/>
      <c r="AA35" s="438"/>
      <c r="AB35" s="479"/>
      <c r="AW35" s="465"/>
      <c r="AX35" s="465"/>
      <c r="AY35" s="465"/>
      <c r="AZ35" s="465"/>
      <c r="BA35" s="465"/>
      <c r="BB35" s="465"/>
      <c r="BC35" s="465"/>
      <c r="BD35" s="465"/>
      <c r="BE35" s="465"/>
      <c r="BF35" s="465"/>
      <c r="BG35" s="465"/>
    </row>
    <row r="36" spans="2:59" s="278" customFormat="1" ht="12">
      <c r="B36" s="297" t="s">
        <v>272</v>
      </c>
      <c r="C36" s="297"/>
      <c r="D36" s="297"/>
      <c r="E36" s="297"/>
      <c r="F36" s="297"/>
      <c r="G36" s="297"/>
      <c r="H36" s="297"/>
      <c r="I36" s="297"/>
      <c r="J36" s="297"/>
      <c r="K36" s="297"/>
      <c r="L36" s="297"/>
      <c r="M36" s="297"/>
      <c r="N36" s="297"/>
      <c r="O36" s="297"/>
      <c r="P36" s="297"/>
      <c r="Q36" s="297"/>
      <c r="R36" s="343">
        <v>0</v>
      </c>
      <c r="S36" s="289"/>
      <c r="T36" s="343">
        <v>0</v>
      </c>
      <c r="V36" s="343">
        <v>0</v>
      </c>
      <c r="X36" s="347">
        <f>R36+T36+V36</f>
        <v>0</v>
      </c>
      <c r="Z36" s="343">
        <v>0</v>
      </c>
      <c r="AA36" s="450"/>
      <c r="AB36" s="478"/>
      <c r="AW36" s="513"/>
      <c r="AX36" s="513"/>
      <c r="AY36" s="513"/>
      <c r="AZ36" s="513"/>
      <c r="BA36" s="513"/>
      <c r="BB36" s="513"/>
      <c r="BC36" s="513"/>
      <c r="BD36" s="513"/>
      <c r="BE36" s="513"/>
      <c r="BF36" s="513"/>
      <c r="BG36" s="513"/>
    </row>
    <row r="37" spans="1:59" s="288" customFormat="1" ht="4.5" customHeight="1">
      <c r="A37" s="698"/>
      <c r="B37" s="698"/>
      <c r="C37" s="698"/>
      <c r="D37" s="698"/>
      <c r="E37" s="698"/>
      <c r="F37" s="698"/>
      <c r="G37" s="698"/>
      <c r="H37" s="698"/>
      <c r="I37" s="698"/>
      <c r="J37" s="698"/>
      <c r="K37" s="698"/>
      <c r="L37" s="698"/>
      <c r="M37" s="698"/>
      <c r="N37" s="698"/>
      <c r="O37" s="698"/>
      <c r="P37" s="698"/>
      <c r="Q37" s="698"/>
      <c r="R37" s="698"/>
      <c r="S37" s="698"/>
      <c r="T37" s="698"/>
      <c r="U37" s="698"/>
      <c r="V37" s="698"/>
      <c r="W37" s="698"/>
      <c r="X37" s="698"/>
      <c r="Y37" s="698"/>
      <c r="Z37" s="698"/>
      <c r="AA37" s="438"/>
      <c r="AB37" s="479"/>
      <c r="AW37" s="465"/>
      <c r="AX37" s="465"/>
      <c r="AY37" s="465"/>
      <c r="AZ37" s="465"/>
      <c r="BA37" s="465"/>
      <c r="BB37" s="465"/>
      <c r="BC37" s="465"/>
      <c r="BD37" s="465"/>
      <c r="BE37" s="465"/>
      <c r="BF37" s="465"/>
      <c r="BG37" s="465"/>
    </row>
    <row r="38" spans="2:59" s="278" customFormat="1" ht="12">
      <c r="B38" s="297" t="s">
        <v>273</v>
      </c>
      <c r="C38" s="297"/>
      <c r="D38" s="297"/>
      <c r="E38" s="297"/>
      <c r="F38" s="297"/>
      <c r="G38" s="297"/>
      <c r="H38" s="297"/>
      <c r="I38" s="297"/>
      <c r="J38" s="297"/>
      <c r="K38" s="297"/>
      <c r="L38" s="297"/>
      <c r="M38" s="297"/>
      <c r="N38" s="297"/>
      <c r="O38" s="297"/>
      <c r="P38" s="297"/>
      <c r="Q38" s="297"/>
      <c r="R38" s="343">
        <v>0</v>
      </c>
      <c r="S38" s="289"/>
      <c r="T38" s="343">
        <v>0</v>
      </c>
      <c r="V38" s="343">
        <v>0</v>
      </c>
      <c r="X38" s="347">
        <f>R38+T38+V38</f>
        <v>0</v>
      </c>
      <c r="Z38" s="343">
        <v>0</v>
      </c>
      <c r="AA38" s="449"/>
      <c r="AB38" s="478"/>
      <c r="AW38" s="513"/>
      <c r="AX38" s="513"/>
      <c r="AY38" s="513"/>
      <c r="AZ38" s="513"/>
      <c r="BA38" s="513"/>
      <c r="BB38" s="513"/>
      <c r="BC38" s="513"/>
      <c r="BD38" s="513"/>
      <c r="BE38" s="513"/>
      <c r="BF38" s="513"/>
      <c r="BG38" s="513"/>
    </row>
    <row r="39" spans="1:59" s="288" customFormat="1" ht="4.5" customHeight="1">
      <c r="A39" s="698"/>
      <c r="B39" s="698"/>
      <c r="C39" s="698"/>
      <c r="D39" s="698"/>
      <c r="E39" s="698"/>
      <c r="F39" s="698"/>
      <c r="G39" s="698"/>
      <c r="H39" s="698"/>
      <c r="I39" s="698"/>
      <c r="J39" s="698"/>
      <c r="K39" s="698"/>
      <c r="L39" s="698"/>
      <c r="M39" s="698"/>
      <c r="N39" s="698"/>
      <c r="O39" s="698"/>
      <c r="P39" s="698"/>
      <c r="Q39" s="698"/>
      <c r="R39" s="698"/>
      <c r="S39" s="698"/>
      <c r="T39" s="698"/>
      <c r="U39" s="698"/>
      <c r="V39" s="698"/>
      <c r="W39" s="698"/>
      <c r="X39" s="698"/>
      <c r="Y39" s="698"/>
      <c r="Z39" s="698"/>
      <c r="AA39" s="438"/>
      <c r="AB39" s="479"/>
      <c r="AW39" s="465"/>
      <c r="AX39" s="465"/>
      <c r="AY39" s="465"/>
      <c r="AZ39" s="465"/>
      <c r="BA39" s="465"/>
      <c r="BB39" s="465"/>
      <c r="BC39" s="465"/>
      <c r="BD39" s="465"/>
      <c r="BE39" s="465"/>
      <c r="BF39" s="465"/>
      <c r="BG39" s="465"/>
    </row>
    <row r="40" spans="2:59" s="278" customFormat="1" ht="12">
      <c r="B40" s="278" t="s">
        <v>274</v>
      </c>
      <c r="R40" s="343">
        <v>0</v>
      </c>
      <c r="S40" s="289"/>
      <c r="T40" s="343">
        <v>0</v>
      </c>
      <c r="V40" s="343">
        <v>0</v>
      </c>
      <c r="X40" s="347">
        <f>R40+T40+V40</f>
        <v>0</v>
      </c>
      <c r="Z40" s="343">
        <v>0</v>
      </c>
      <c r="AA40" s="449"/>
      <c r="AB40" s="478"/>
      <c r="AW40" s="513"/>
      <c r="AX40" s="513"/>
      <c r="AY40" s="513"/>
      <c r="AZ40" s="513"/>
      <c r="BA40" s="513"/>
      <c r="BB40" s="513"/>
      <c r="BC40" s="513"/>
      <c r="BD40" s="513"/>
      <c r="BE40" s="513"/>
      <c r="BF40" s="513"/>
      <c r="BG40" s="513"/>
    </row>
    <row r="41" spans="1:59" s="288" customFormat="1" ht="4.5" customHeight="1">
      <c r="A41" s="698"/>
      <c r="B41" s="698"/>
      <c r="C41" s="698"/>
      <c r="D41" s="698"/>
      <c r="E41" s="698"/>
      <c r="F41" s="698"/>
      <c r="G41" s="698"/>
      <c r="H41" s="698"/>
      <c r="I41" s="698"/>
      <c r="J41" s="698"/>
      <c r="K41" s="698"/>
      <c r="L41" s="698"/>
      <c r="M41" s="698"/>
      <c r="N41" s="698"/>
      <c r="O41" s="698"/>
      <c r="P41" s="698"/>
      <c r="Q41" s="698"/>
      <c r="R41" s="698"/>
      <c r="S41" s="698"/>
      <c r="T41" s="698"/>
      <c r="U41" s="698"/>
      <c r="V41" s="698"/>
      <c r="W41" s="698"/>
      <c r="X41" s="698"/>
      <c r="Y41" s="698"/>
      <c r="Z41" s="698"/>
      <c r="AA41" s="438"/>
      <c r="AB41" s="479"/>
      <c r="AW41" s="465"/>
      <c r="AX41" s="465"/>
      <c r="AY41" s="465"/>
      <c r="AZ41" s="465"/>
      <c r="BA41" s="465"/>
      <c r="BB41" s="465"/>
      <c r="BC41" s="465"/>
      <c r="BD41" s="465"/>
      <c r="BE41" s="465"/>
      <c r="BF41" s="465"/>
      <c r="BG41" s="465"/>
    </row>
    <row r="42" spans="2:59" s="278" customFormat="1" ht="12">
      <c r="B42" s="278" t="s">
        <v>275</v>
      </c>
      <c r="R42" s="343">
        <v>0</v>
      </c>
      <c r="S42" s="289"/>
      <c r="T42" s="343">
        <v>0</v>
      </c>
      <c r="V42" s="343">
        <v>0</v>
      </c>
      <c r="X42" s="347">
        <f>R42+T42+V42</f>
        <v>0</v>
      </c>
      <c r="Z42" s="343">
        <v>0</v>
      </c>
      <c r="AA42" s="450"/>
      <c r="AB42" s="478"/>
      <c r="AW42" s="513"/>
      <c r="AX42" s="513"/>
      <c r="AY42" s="513"/>
      <c r="AZ42" s="513"/>
      <c r="BA42" s="513"/>
      <c r="BB42" s="513"/>
      <c r="BC42" s="513"/>
      <c r="BD42" s="513"/>
      <c r="BE42" s="513"/>
      <c r="BF42" s="513"/>
      <c r="BG42" s="513"/>
    </row>
    <row r="43" spans="1:59" s="288" customFormat="1" ht="4.5" customHeight="1">
      <c r="A43" s="698">
        <v>1</v>
      </c>
      <c r="B43" s="698"/>
      <c r="C43" s="698"/>
      <c r="D43" s="698"/>
      <c r="E43" s="698"/>
      <c r="F43" s="698"/>
      <c r="G43" s="698"/>
      <c r="H43" s="698"/>
      <c r="I43" s="698"/>
      <c r="J43" s="698"/>
      <c r="K43" s="698"/>
      <c r="L43" s="698"/>
      <c r="M43" s="698"/>
      <c r="N43" s="698"/>
      <c r="O43" s="698"/>
      <c r="P43" s="698"/>
      <c r="Q43" s="698"/>
      <c r="R43" s="698"/>
      <c r="S43" s="698"/>
      <c r="T43" s="698"/>
      <c r="U43" s="698"/>
      <c r="V43" s="698"/>
      <c r="W43" s="698"/>
      <c r="X43" s="698"/>
      <c r="Y43" s="698"/>
      <c r="Z43" s="698"/>
      <c r="AA43" s="438"/>
      <c r="AB43" s="479"/>
      <c r="AW43" s="465"/>
      <c r="AX43" s="465"/>
      <c r="AY43" s="465"/>
      <c r="AZ43" s="465"/>
      <c r="BA43" s="465"/>
      <c r="BB43" s="465"/>
      <c r="BC43" s="465"/>
      <c r="BD43" s="465"/>
      <c r="BE43" s="465"/>
      <c r="BF43" s="465"/>
      <c r="BG43" s="465"/>
    </row>
    <row r="44" spans="2:59" s="288" customFormat="1" ht="12">
      <c r="B44" s="278" t="s">
        <v>28</v>
      </c>
      <c r="C44" s="278"/>
      <c r="D44" s="278" t="s">
        <v>29</v>
      </c>
      <c r="E44" s="278"/>
      <c r="F44" s="278"/>
      <c r="G44" s="697"/>
      <c r="H44" s="697"/>
      <c r="I44" s="697"/>
      <c r="J44" s="697"/>
      <c r="K44" s="697"/>
      <c r="L44" s="697"/>
      <c r="M44" s="697"/>
      <c r="N44" s="697"/>
      <c r="O44" s="697"/>
      <c r="P44" s="697"/>
      <c r="Q44" s="363"/>
      <c r="R44" s="343">
        <v>0</v>
      </c>
      <c r="S44" s="289"/>
      <c r="T44" s="343">
        <v>0</v>
      </c>
      <c r="U44" s="278"/>
      <c r="V44" s="343">
        <v>0</v>
      </c>
      <c r="W44" s="278"/>
      <c r="X44" s="347">
        <f>R44+T44+V44</f>
        <v>0</v>
      </c>
      <c r="Y44" s="278"/>
      <c r="Z44" s="343">
        <v>0</v>
      </c>
      <c r="AA44" s="449"/>
      <c r="AB44" s="478"/>
      <c r="AC44" s="278"/>
      <c r="AD44" s="278"/>
      <c r="AE44" s="278"/>
      <c r="AF44" s="278"/>
      <c r="AG44" s="278"/>
      <c r="AH44" s="278"/>
      <c r="AI44" s="278"/>
      <c r="AJ44" s="278"/>
      <c r="AK44" s="278"/>
      <c r="AL44" s="278"/>
      <c r="AM44" s="278"/>
      <c r="AN44" s="278"/>
      <c r="AO44" s="278"/>
      <c r="AP44" s="278"/>
      <c r="AQ44" s="278"/>
      <c r="AR44" s="278"/>
      <c r="AS44" s="278"/>
      <c r="AT44" s="278"/>
      <c r="AU44" s="278"/>
      <c r="AV44" s="278"/>
      <c r="AW44" s="513"/>
      <c r="AX44" s="465"/>
      <c r="AY44" s="465"/>
      <c r="AZ44" s="513"/>
      <c r="BA44" s="465"/>
      <c r="BB44" s="465"/>
      <c r="BC44" s="465"/>
      <c r="BD44" s="465"/>
      <c r="BE44" s="465"/>
      <c r="BF44" s="465"/>
      <c r="BG44" s="465"/>
    </row>
    <row r="45" spans="1:59" s="288" customFormat="1" ht="5.25" customHeight="1">
      <c r="A45" s="698"/>
      <c r="B45" s="698"/>
      <c r="C45" s="698"/>
      <c r="D45" s="698"/>
      <c r="E45" s="698"/>
      <c r="F45" s="698"/>
      <c r="G45" s="698"/>
      <c r="H45" s="698"/>
      <c r="I45" s="698"/>
      <c r="J45" s="698"/>
      <c r="K45" s="698"/>
      <c r="L45" s="698"/>
      <c r="M45" s="698"/>
      <c r="N45" s="698"/>
      <c r="O45" s="698"/>
      <c r="P45" s="698"/>
      <c r="Q45" s="698"/>
      <c r="R45" s="698"/>
      <c r="S45" s="698"/>
      <c r="T45" s="698"/>
      <c r="U45" s="698"/>
      <c r="V45" s="698"/>
      <c r="W45" s="698"/>
      <c r="X45" s="698"/>
      <c r="Y45" s="698"/>
      <c r="Z45" s="698"/>
      <c r="AA45" s="438"/>
      <c r="AB45" s="479"/>
      <c r="AW45" s="465"/>
      <c r="AX45" s="465"/>
      <c r="AY45" s="465"/>
      <c r="AZ45" s="465"/>
      <c r="BA45" s="465"/>
      <c r="BB45" s="465"/>
      <c r="BC45" s="465"/>
      <c r="BD45" s="465"/>
      <c r="BE45" s="465"/>
      <c r="BF45" s="465"/>
      <c r="BG45" s="465"/>
    </row>
    <row r="46" spans="2:59" s="562" customFormat="1" ht="12">
      <c r="B46" s="278" t="s">
        <v>28</v>
      </c>
      <c r="C46" s="278"/>
      <c r="D46" s="278" t="s">
        <v>29</v>
      </c>
      <c r="E46" s="278"/>
      <c r="F46" s="278"/>
      <c r="G46" s="697"/>
      <c r="H46" s="697"/>
      <c r="I46" s="697"/>
      <c r="J46" s="697"/>
      <c r="K46" s="697"/>
      <c r="L46" s="697"/>
      <c r="M46" s="697"/>
      <c r="N46" s="697"/>
      <c r="O46" s="697"/>
      <c r="P46" s="697"/>
      <c r="Q46" s="363"/>
      <c r="R46" s="488">
        <v>0</v>
      </c>
      <c r="S46" s="289"/>
      <c r="T46" s="488">
        <v>0</v>
      </c>
      <c r="U46" s="278"/>
      <c r="V46" s="488">
        <v>0</v>
      </c>
      <c r="W46" s="278"/>
      <c r="X46" s="347">
        <f>R46+T46+V46</f>
        <v>0</v>
      </c>
      <c r="Y46" s="278"/>
      <c r="Z46" s="488">
        <v>0</v>
      </c>
      <c r="AA46" s="449"/>
      <c r="AB46" s="478"/>
      <c r="AC46" s="278"/>
      <c r="AD46" s="278"/>
      <c r="AE46" s="278"/>
      <c r="AF46" s="278"/>
      <c r="AG46" s="278"/>
      <c r="AH46" s="278"/>
      <c r="AI46" s="278"/>
      <c r="AJ46" s="278"/>
      <c r="AK46" s="278"/>
      <c r="AL46" s="278"/>
      <c r="AM46" s="278"/>
      <c r="AN46" s="278"/>
      <c r="AO46" s="278"/>
      <c r="AP46" s="278"/>
      <c r="AQ46" s="278"/>
      <c r="AR46" s="278"/>
      <c r="AS46" s="278"/>
      <c r="AT46" s="278"/>
      <c r="AU46" s="278"/>
      <c r="AV46" s="278"/>
      <c r="AW46" s="513"/>
      <c r="AX46" s="563"/>
      <c r="AY46" s="563"/>
      <c r="AZ46" s="513"/>
      <c r="BA46" s="563"/>
      <c r="BB46" s="563"/>
      <c r="BC46" s="563"/>
      <c r="BD46" s="563"/>
      <c r="BE46" s="563"/>
      <c r="BF46" s="563"/>
      <c r="BG46" s="563"/>
    </row>
    <row r="47" spans="1:59" s="562" customFormat="1" ht="5.25" customHeight="1">
      <c r="A47" s="698"/>
      <c r="B47" s="698"/>
      <c r="C47" s="698"/>
      <c r="D47" s="698"/>
      <c r="E47" s="698"/>
      <c r="F47" s="698"/>
      <c r="G47" s="698"/>
      <c r="H47" s="698"/>
      <c r="I47" s="698"/>
      <c r="J47" s="698"/>
      <c r="K47" s="698"/>
      <c r="L47" s="698"/>
      <c r="M47" s="698"/>
      <c r="N47" s="698"/>
      <c r="O47" s="698"/>
      <c r="P47" s="698"/>
      <c r="Q47" s="698"/>
      <c r="R47" s="698"/>
      <c r="S47" s="698"/>
      <c r="T47" s="698"/>
      <c r="U47" s="698"/>
      <c r="V47" s="698"/>
      <c r="W47" s="698"/>
      <c r="X47" s="698"/>
      <c r="Y47" s="698"/>
      <c r="Z47" s="698"/>
      <c r="AB47" s="479"/>
      <c r="AW47" s="563"/>
      <c r="AX47" s="563"/>
      <c r="AY47" s="563"/>
      <c r="AZ47" s="563"/>
      <c r="BA47" s="563"/>
      <c r="BB47" s="563"/>
      <c r="BC47" s="563"/>
      <c r="BD47" s="563"/>
      <c r="BE47" s="563"/>
      <c r="BF47" s="563"/>
      <c r="BG47" s="563"/>
    </row>
    <row r="48" spans="2:59" s="278" customFormat="1" ht="12">
      <c r="B48" s="298" t="s">
        <v>276</v>
      </c>
      <c r="C48" s="299"/>
      <c r="D48" s="299"/>
      <c r="E48" s="299"/>
      <c r="F48" s="299"/>
      <c r="G48" s="299"/>
      <c r="H48" s="299"/>
      <c r="AA48" s="447"/>
      <c r="AB48" s="480"/>
      <c r="AC48" s="288"/>
      <c r="AD48" s="288"/>
      <c r="AE48" s="288"/>
      <c r="AF48" s="288"/>
      <c r="AG48" s="288"/>
      <c r="AH48" s="288"/>
      <c r="AI48" s="288"/>
      <c r="AJ48" s="288"/>
      <c r="AK48" s="288"/>
      <c r="AL48" s="288"/>
      <c r="AM48" s="288"/>
      <c r="AN48" s="288"/>
      <c r="AO48" s="288"/>
      <c r="AP48" s="288"/>
      <c r="AQ48" s="288"/>
      <c r="AR48" s="288"/>
      <c r="AS48" s="288"/>
      <c r="AT48" s="288"/>
      <c r="AU48" s="288"/>
      <c r="AW48" s="513"/>
      <c r="AX48" s="520"/>
      <c r="AY48" s="513"/>
      <c r="AZ48" s="513"/>
      <c r="BA48" s="521"/>
      <c r="BB48" s="520"/>
      <c r="BC48" s="513"/>
      <c r="BD48" s="513"/>
      <c r="BE48" s="513"/>
      <c r="BF48" s="513"/>
      <c r="BG48" s="513"/>
    </row>
    <row r="49" spans="27:59" s="288" customFormat="1" ht="4.5" customHeight="1">
      <c r="AA49" s="452"/>
      <c r="AB49" s="481"/>
      <c r="AW49" s="465"/>
      <c r="AX49" s="465"/>
      <c r="AY49" s="465"/>
      <c r="AZ49" s="465"/>
      <c r="BA49" s="465"/>
      <c r="BB49" s="465"/>
      <c r="BC49" s="465"/>
      <c r="BD49" s="465"/>
      <c r="BE49" s="465"/>
      <c r="BF49" s="465"/>
      <c r="BG49" s="465"/>
    </row>
    <row r="50" spans="2:59" s="278" customFormat="1" ht="12">
      <c r="B50" s="278" t="s">
        <v>277</v>
      </c>
      <c r="R50" s="343">
        <v>0</v>
      </c>
      <c r="S50" s="289"/>
      <c r="T50" s="343">
        <v>0</v>
      </c>
      <c r="V50" s="343">
        <v>0</v>
      </c>
      <c r="X50" s="347">
        <f>R50+T50+V50</f>
        <v>0</v>
      </c>
      <c r="Z50" s="343">
        <v>0</v>
      </c>
      <c r="AA50" s="449"/>
      <c r="AB50" s="478"/>
      <c r="AW50" s="513"/>
      <c r="AX50" s="513"/>
      <c r="AY50" s="513"/>
      <c r="AZ50" s="513"/>
      <c r="BA50" s="513"/>
      <c r="BB50" s="513"/>
      <c r="BC50" s="513"/>
      <c r="BD50" s="513"/>
      <c r="BE50" s="513"/>
      <c r="BF50" s="513"/>
      <c r="BG50" s="513"/>
    </row>
    <row r="51" spans="1:59" s="288" customFormat="1" ht="4.5" customHeight="1">
      <c r="A51" s="698"/>
      <c r="B51" s="698"/>
      <c r="C51" s="698"/>
      <c r="D51" s="698"/>
      <c r="E51" s="698"/>
      <c r="F51" s="698"/>
      <c r="G51" s="698"/>
      <c r="H51" s="698"/>
      <c r="I51" s="698"/>
      <c r="J51" s="698"/>
      <c r="K51" s="698"/>
      <c r="L51" s="698"/>
      <c r="M51" s="698"/>
      <c r="N51" s="698"/>
      <c r="O51" s="698"/>
      <c r="P51" s="698"/>
      <c r="Q51" s="698"/>
      <c r="R51" s="698"/>
      <c r="S51" s="698"/>
      <c r="T51" s="698"/>
      <c r="U51" s="698"/>
      <c r="V51" s="698"/>
      <c r="W51" s="698"/>
      <c r="X51" s="698"/>
      <c r="Y51" s="698"/>
      <c r="Z51" s="698"/>
      <c r="AA51" s="438"/>
      <c r="AB51" s="479"/>
      <c r="AW51" s="465"/>
      <c r="AX51" s="465"/>
      <c r="AY51" s="465"/>
      <c r="AZ51" s="465"/>
      <c r="BA51" s="465"/>
      <c r="BB51" s="465"/>
      <c r="BC51" s="465"/>
      <c r="BD51" s="465"/>
      <c r="BE51" s="465"/>
      <c r="BF51" s="465"/>
      <c r="BG51" s="465"/>
    </row>
    <row r="52" spans="2:59" s="278" customFormat="1" ht="12">
      <c r="B52" s="297" t="s">
        <v>332</v>
      </c>
      <c r="C52" s="297"/>
      <c r="D52" s="297"/>
      <c r="E52" s="297"/>
      <c r="F52" s="297"/>
      <c r="G52" s="297"/>
      <c r="H52" s="297"/>
      <c r="I52" s="297"/>
      <c r="J52" s="297"/>
      <c r="K52" s="297"/>
      <c r="L52" s="297"/>
      <c r="M52" s="297"/>
      <c r="N52" s="297"/>
      <c r="O52" s="297"/>
      <c r="P52" s="297"/>
      <c r="Q52" s="297"/>
      <c r="R52" s="343">
        <v>0</v>
      </c>
      <c r="S52" s="289"/>
      <c r="T52" s="343">
        <v>0</v>
      </c>
      <c r="V52" s="343">
        <v>0</v>
      </c>
      <c r="X52" s="347">
        <f>R52+T52+V52</f>
        <v>0</v>
      </c>
      <c r="Z52" s="343">
        <v>0</v>
      </c>
      <c r="AA52" s="449"/>
      <c r="AB52" s="478"/>
      <c r="AW52" s="513"/>
      <c r="AX52" s="513"/>
      <c r="AY52" s="513"/>
      <c r="AZ52" s="513"/>
      <c r="BA52" s="513"/>
      <c r="BB52" s="513"/>
      <c r="BC52" s="513"/>
      <c r="BD52" s="513"/>
      <c r="BE52" s="513"/>
      <c r="BF52" s="513"/>
      <c r="BG52" s="513"/>
    </row>
    <row r="53" spans="1:59" s="288" customFormat="1" ht="4.5" customHeight="1">
      <c r="A53" s="698"/>
      <c r="B53" s="698"/>
      <c r="C53" s="698"/>
      <c r="D53" s="698"/>
      <c r="E53" s="698"/>
      <c r="F53" s="698"/>
      <c r="G53" s="698"/>
      <c r="H53" s="698"/>
      <c r="I53" s="698"/>
      <c r="J53" s="698"/>
      <c r="K53" s="698"/>
      <c r="L53" s="698"/>
      <c r="M53" s="698"/>
      <c r="N53" s="698"/>
      <c r="O53" s="698"/>
      <c r="P53" s="698"/>
      <c r="Q53" s="698"/>
      <c r="R53" s="698"/>
      <c r="S53" s="698"/>
      <c r="T53" s="698"/>
      <c r="U53" s="698"/>
      <c r="V53" s="698"/>
      <c r="W53" s="698"/>
      <c r="X53" s="698"/>
      <c r="Y53" s="698"/>
      <c r="Z53" s="698"/>
      <c r="AA53" s="438"/>
      <c r="AB53" s="479"/>
      <c r="AW53" s="465"/>
      <c r="AX53" s="465"/>
      <c r="AY53" s="465"/>
      <c r="AZ53" s="465"/>
      <c r="BA53" s="465"/>
      <c r="BB53" s="465"/>
      <c r="BC53" s="465"/>
      <c r="BD53" s="465"/>
      <c r="BE53" s="465"/>
      <c r="BF53" s="465"/>
      <c r="BG53" s="465"/>
    </row>
    <row r="54" spans="2:59" s="278" customFormat="1" ht="12">
      <c r="B54" s="297" t="s">
        <v>325</v>
      </c>
      <c r="C54" s="297"/>
      <c r="D54" s="297"/>
      <c r="E54" s="297"/>
      <c r="F54" s="297"/>
      <c r="G54" s="297"/>
      <c r="H54" s="297"/>
      <c r="I54" s="297"/>
      <c r="J54" s="297"/>
      <c r="K54" s="297"/>
      <c r="L54" s="297"/>
      <c r="M54" s="297"/>
      <c r="N54" s="297"/>
      <c r="O54" s="297"/>
      <c r="P54" s="297"/>
      <c r="Q54" s="297"/>
      <c r="R54" s="343">
        <v>0</v>
      </c>
      <c r="S54" s="289"/>
      <c r="T54" s="343">
        <v>0</v>
      </c>
      <c r="V54" s="343">
        <v>0</v>
      </c>
      <c r="X54" s="347">
        <f>R54+T54+V54</f>
        <v>0</v>
      </c>
      <c r="Z54" s="343">
        <v>0</v>
      </c>
      <c r="AA54" s="449"/>
      <c r="AB54" s="478"/>
      <c r="AW54" s="513"/>
      <c r="AX54" s="513"/>
      <c r="AY54" s="513"/>
      <c r="AZ54" s="513"/>
      <c r="BA54" s="513"/>
      <c r="BB54" s="513"/>
      <c r="BC54" s="513"/>
      <c r="BD54" s="513"/>
      <c r="BE54" s="513"/>
      <c r="BF54" s="513"/>
      <c r="BG54" s="513"/>
    </row>
    <row r="55" spans="1:59" s="288" customFormat="1" ht="4.5" customHeight="1">
      <c r="A55" s="698"/>
      <c r="B55" s="698"/>
      <c r="C55" s="698"/>
      <c r="D55" s="698"/>
      <c r="E55" s="698"/>
      <c r="F55" s="698"/>
      <c r="G55" s="698"/>
      <c r="H55" s="698"/>
      <c r="I55" s="698"/>
      <c r="J55" s="698"/>
      <c r="K55" s="698"/>
      <c r="L55" s="698"/>
      <c r="M55" s="698"/>
      <c r="N55" s="698"/>
      <c r="O55" s="698"/>
      <c r="P55" s="698"/>
      <c r="Q55" s="698"/>
      <c r="R55" s="698"/>
      <c r="S55" s="698"/>
      <c r="T55" s="698"/>
      <c r="U55" s="698"/>
      <c r="V55" s="698"/>
      <c r="W55" s="698"/>
      <c r="X55" s="698"/>
      <c r="Y55" s="698"/>
      <c r="Z55" s="698"/>
      <c r="AA55" s="438"/>
      <c r="AB55" s="479"/>
      <c r="AW55" s="465"/>
      <c r="AX55" s="465"/>
      <c r="AY55" s="465"/>
      <c r="AZ55" s="465"/>
      <c r="BA55" s="465"/>
      <c r="BB55" s="465"/>
      <c r="BC55" s="465"/>
      <c r="BD55" s="465"/>
      <c r="BE55" s="465"/>
      <c r="BF55" s="465"/>
      <c r="BG55" s="465"/>
    </row>
    <row r="56" spans="2:59" s="278" customFormat="1" ht="12">
      <c r="B56" s="297" t="s">
        <v>278</v>
      </c>
      <c r="C56" s="297"/>
      <c r="D56" s="297"/>
      <c r="E56" s="297"/>
      <c r="F56" s="297"/>
      <c r="G56" s="297"/>
      <c r="H56" s="297"/>
      <c r="I56" s="297"/>
      <c r="J56" s="297"/>
      <c r="K56" s="297"/>
      <c r="L56" s="297"/>
      <c r="M56" s="297"/>
      <c r="N56" s="297"/>
      <c r="O56" s="297"/>
      <c r="P56" s="297"/>
      <c r="Q56" s="297"/>
      <c r="R56" s="343">
        <v>0</v>
      </c>
      <c r="S56" s="289"/>
      <c r="T56" s="343">
        <v>0</v>
      </c>
      <c r="V56" s="343">
        <v>0</v>
      </c>
      <c r="X56" s="347">
        <f>R56+T56+V56</f>
        <v>0</v>
      </c>
      <c r="Z56" s="343">
        <v>0</v>
      </c>
      <c r="AA56" s="449"/>
      <c r="AB56" s="478"/>
      <c r="AW56" s="513"/>
      <c r="AX56" s="513"/>
      <c r="AY56" s="513"/>
      <c r="AZ56" s="513"/>
      <c r="BA56" s="513"/>
      <c r="BB56" s="513"/>
      <c r="BC56" s="513"/>
      <c r="BD56" s="513"/>
      <c r="BE56" s="513"/>
      <c r="BF56" s="513"/>
      <c r="BG56" s="513"/>
    </row>
    <row r="57" spans="1:59" s="288" customFormat="1" ht="4.5" customHeight="1">
      <c r="A57" s="698"/>
      <c r="B57" s="698"/>
      <c r="C57" s="698"/>
      <c r="D57" s="698"/>
      <c r="E57" s="698"/>
      <c r="F57" s="698"/>
      <c r="G57" s="698"/>
      <c r="H57" s="698"/>
      <c r="I57" s="698"/>
      <c r="J57" s="698"/>
      <c r="K57" s="698"/>
      <c r="L57" s="698"/>
      <c r="M57" s="698"/>
      <c r="N57" s="698"/>
      <c r="O57" s="698"/>
      <c r="P57" s="698"/>
      <c r="Q57" s="698"/>
      <c r="R57" s="698"/>
      <c r="S57" s="698"/>
      <c r="T57" s="698"/>
      <c r="U57" s="698"/>
      <c r="V57" s="698"/>
      <c r="W57" s="698"/>
      <c r="X57" s="698"/>
      <c r="Y57" s="698"/>
      <c r="Z57" s="698"/>
      <c r="AA57" s="438"/>
      <c r="AB57" s="479"/>
      <c r="AW57" s="465"/>
      <c r="AX57" s="465"/>
      <c r="AY57" s="465"/>
      <c r="AZ57" s="465"/>
      <c r="BA57" s="465"/>
      <c r="BB57" s="465"/>
      <c r="BC57" s="465"/>
      <c r="BD57" s="465"/>
      <c r="BE57" s="465"/>
      <c r="BF57" s="465"/>
      <c r="BG57" s="465"/>
    </row>
    <row r="58" spans="2:59" s="278" customFormat="1" ht="12">
      <c r="B58" s="278" t="s">
        <v>279</v>
      </c>
      <c r="R58" s="343">
        <v>0</v>
      </c>
      <c r="S58" s="289"/>
      <c r="T58" s="343">
        <v>0</v>
      </c>
      <c r="V58" s="343">
        <v>0</v>
      </c>
      <c r="X58" s="347">
        <f>R58+T58+V58</f>
        <v>0</v>
      </c>
      <c r="Z58" s="343">
        <v>0</v>
      </c>
      <c r="AA58" s="449"/>
      <c r="AB58" s="478"/>
      <c r="AW58" s="513"/>
      <c r="AX58" s="513"/>
      <c r="AY58" s="513"/>
      <c r="AZ58" s="513"/>
      <c r="BA58" s="513"/>
      <c r="BB58" s="513"/>
      <c r="BC58" s="513"/>
      <c r="BD58" s="513"/>
      <c r="BE58" s="513"/>
      <c r="BF58" s="513"/>
      <c r="BG58" s="513"/>
    </row>
    <row r="59" spans="1:59" s="288" customFormat="1" ht="4.5" customHeight="1">
      <c r="A59" s="698"/>
      <c r="B59" s="698"/>
      <c r="C59" s="698"/>
      <c r="D59" s="698"/>
      <c r="E59" s="698"/>
      <c r="F59" s="698"/>
      <c r="G59" s="698"/>
      <c r="H59" s="698"/>
      <c r="I59" s="698"/>
      <c r="J59" s="698"/>
      <c r="K59" s="698"/>
      <c r="L59" s="698"/>
      <c r="M59" s="698"/>
      <c r="N59" s="698"/>
      <c r="O59" s="698"/>
      <c r="P59" s="698"/>
      <c r="Q59" s="698"/>
      <c r="R59" s="698"/>
      <c r="S59" s="698"/>
      <c r="T59" s="698"/>
      <c r="U59" s="698"/>
      <c r="V59" s="698"/>
      <c r="W59" s="698"/>
      <c r="X59" s="698"/>
      <c r="Y59" s="698"/>
      <c r="Z59" s="698"/>
      <c r="AA59" s="438"/>
      <c r="AB59" s="479"/>
      <c r="AW59" s="465"/>
      <c r="AX59" s="465"/>
      <c r="AY59" s="465"/>
      <c r="AZ59" s="465"/>
      <c r="BA59" s="465"/>
      <c r="BB59" s="465"/>
      <c r="BC59" s="465"/>
      <c r="BD59" s="465"/>
      <c r="BE59" s="465"/>
      <c r="BF59" s="465"/>
      <c r="BG59" s="465"/>
    </row>
    <row r="60" spans="2:59" s="278" customFormat="1" ht="12">
      <c r="B60" s="297" t="s">
        <v>280</v>
      </c>
      <c r="C60" s="297"/>
      <c r="D60" s="297"/>
      <c r="E60" s="297"/>
      <c r="F60" s="297"/>
      <c r="G60" s="297"/>
      <c r="H60" s="297"/>
      <c r="I60" s="297"/>
      <c r="J60" s="297"/>
      <c r="K60" s="297"/>
      <c r="L60" s="297"/>
      <c r="M60" s="297"/>
      <c r="N60" s="297"/>
      <c r="O60" s="297"/>
      <c r="P60" s="297"/>
      <c r="Q60" s="297"/>
      <c r="R60" s="343">
        <v>0</v>
      </c>
      <c r="S60" s="289"/>
      <c r="T60" s="343">
        <v>0</v>
      </c>
      <c r="V60" s="343">
        <v>0</v>
      </c>
      <c r="X60" s="347">
        <f>R60+T60+V60</f>
        <v>0</v>
      </c>
      <c r="Z60" s="343">
        <v>0</v>
      </c>
      <c r="AA60" s="449"/>
      <c r="AB60" s="478"/>
      <c r="AW60" s="513"/>
      <c r="AX60" s="513"/>
      <c r="AY60" s="513"/>
      <c r="AZ60" s="513"/>
      <c r="BA60" s="513"/>
      <c r="BB60" s="513"/>
      <c r="BC60" s="513"/>
      <c r="BD60" s="513"/>
      <c r="BE60" s="513"/>
      <c r="BF60" s="513"/>
      <c r="BG60" s="513"/>
    </row>
    <row r="61" spans="1:59" s="288" customFormat="1" ht="4.5" customHeight="1">
      <c r="A61" s="698"/>
      <c r="B61" s="698"/>
      <c r="C61" s="698"/>
      <c r="D61" s="698"/>
      <c r="E61" s="698"/>
      <c r="F61" s="698"/>
      <c r="G61" s="698"/>
      <c r="H61" s="698"/>
      <c r="I61" s="698"/>
      <c r="J61" s="698"/>
      <c r="K61" s="698"/>
      <c r="L61" s="698"/>
      <c r="M61" s="698"/>
      <c r="N61" s="698"/>
      <c r="O61" s="698"/>
      <c r="P61" s="698"/>
      <c r="Q61" s="698"/>
      <c r="R61" s="698"/>
      <c r="S61" s="698"/>
      <c r="T61" s="698"/>
      <c r="U61" s="698"/>
      <c r="V61" s="698"/>
      <c r="W61" s="698"/>
      <c r="X61" s="698"/>
      <c r="Y61" s="698"/>
      <c r="Z61" s="698"/>
      <c r="AA61" s="438"/>
      <c r="AB61" s="479"/>
      <c r="AW61" s="465"/>
      <c r="AX61" s="465"/>
      <c r="AY61" s="465"/>
      <c r="AZ61" s="465"/>
      <c r="BA61" s="465"/>
      <c r="BB61" s="465"/>
      <c r="BC61" s="465"/>
      <c r="BD61" s="465"/>
      <c r="BE61" s="465"/>
      <c r="BF61" s="465"/>
      <c r="BG61" s="465"/>
    </row>
    <row r="62" spans="1:59" s="288" customFormat="1" ht="12">
      <c r="A62" s="278"/>
      <c r="B62" s="297" t="s">
        <v>281</v>
      </c>
      <c r="C62" s="297"/>
      <c r="D62" s="297"/>
      <c r="E62" s="297"/>
      <c r="F62" s="297"/>
      <c r="G62" s="297"/>
      <c r="H62" s="297"/>
      <c r="I62" s="297"/>
      <c r="J62" s="297"/>
      <c r="K62" s="297"/>
      <c r="L62" s="297"/>
      <c r="M62" s="297"/>
      <c r="N62" s="297"/>
      <c r="O62" s="297"/>
      <c r="P62" s="297"/>
      <c r="Q62" s="297"/>
      <c r="R62" s="343">
        <v>0</v>
      </c>
      <c r="S62" s="289"/>
      <c r="T62" s="343">
        <v>0</v>
      </c>
      <c r="U62" s="278"/>
      <c r="V62" s="343">
        <v>0</v>
      </c>
      <c r="W62" s="278"/>
      <c r="X62" s="347">
        <f>R62+T62+V62</f>
        <v>0</v>
      </c>
      <c r="Y62" s="278"/>
      <c r="Z62" s="343">
        <v>0</v>
      </c>
      <c r="AA62" s="449"/>
      <c r="AB62" s="478"/>
      <c r="AC62" s="278"/>
      <c r="AD62" s="278"/>
      <c r="AE62" s="278"/>
      <c r="AF62" s="278"/>
      <c r="AG62" s="278"/>
      <c r="AH62" s="278"/>
      <c r="AI62" s="278"/>
      <c r="AJ62" s="278"/>
      <c r="AK62" s="278"/>
      <c r="AL62" s="278"/>
      <c r="AM62" s="278"/>
      <c r="AN62" s="278"/>
      <c r="AO62" s="278"/>
      <c r="AP62" s="278"/>
      <c r="AQ62" s="278"/>
      <c r="AR62" s="278"/>
      <c r="AS62" s="278"/>
      <c r="AT62" s="278"/>
      <c r="AU62" s="278"/>
      <c r="AV62" s="278"/>
      <c r="AW62" s="513"/>
      <c r="AX62" s="465"/>
      <c r="AY62" s="465"/>
      <c r="AZ62" s="513"/>
      <c r="BA62" s="465"/>
      <c r="BB62" s="465"/>
      <c r="BC62" s="465"/>
      <c r="BD62" s="465"/>
      <c r="BE62" s="465"/>
      <c r="BF62" s="465"/>
      <c r="BG62" s="465"/>
    </row>
    <row r="63" spans="1:59" s="288" customFormat="1" ht="4.5" customHeight="1">
      <c r="A63" s="698"/>
      <c r="B63" s="698"/>
      <c r="C63" s="698"/>
      <c r="D63" s="698"/>
      <c r="E63" s="698"/>
      <c r="F63" s="698"/>
      <c r="G63" s="698"/>
      <c r="H63" s="698"/>
      <c r="I63" s="698"/>
      <c r="J63" s="698"/>
      <c r="K63" s="698"/>
      <c r="L63" s="698"/>
      <c r="M63" s="698"/>
      <c r="N63" s="698"/>
      <c r="O63" s="698"/>
      <c r="P63" s="698"/>
      <c r="Q63" s="698"/>
      <c r="R63" s="698"/>
      <c r="S63" s="698"/>
      <c r="T63" s="698"/>
      <c r="U63" s="698"/>
      <c r="V63" s="698"/>
      <c r="W63" s="698"/>
      <c r="X63" s="698"/>
      <c r="Y63" s="698"/>
      <c r="Z63" s="698"/>
      <c r="AA63" s="438"/>
      <c r="AB63" s="479"/>
      <c r="AW63" s="465"/>
      <c r="AX63" s="465"/>
      <c r="AY63" s="465"/>
      <c r="AZ63" s="465"/>
      <c r="BA63" s="465"/>
      <c r="BB63" s="465"/>
      <c r="BC63" s="465"/>
      <c r="BD63" s="465"/>
      <c r="BE63" s="465"/>
      <c r="BF63" s="465"/>
      <c r="BG63" s="465"/>
    </row>
    <row r="64" spans="1:59" s="288" customFormat="1" ht="12">
      <c r="A64" s="278"/>
      <c r="B64" s="297" t="s">
        <v>282</v>
      </c>
      <c r="C64" s="297"/>
      <c r="D64" s="297"/>
      <c r="E64" s="297"/>
      <c r="F64" s="297"/>
      <c r="G64" s="297"/>
      <c r="H64" s="297"/>
      <c r="I64" s="297"/>
      <c r="J64" s="297"/>
      <c r="K64" s="297"/>
      <c r="L64" s="297"/>
      <c r="M64" s="297"/>
      <c r="N64" s="297"/>
      <c r="O64" s="297"/>
      <c r="P64" s="297"/>
      <c r="Q64" s="297"/>
      <c r="R64" s="343">
        <v>0</v>
      </c>
      <c r="S64" s="289"/>
      <c r="T64" s="343">
        <v>0</v>
      </c>
      <c r="U64" s="278"/>
      <c r="V64" s="343">
        <v>0</v>
      </c>
      <c r="W64" s="278"/>
      <c r="X64" s="347">
        <f>R64+T64+V64</f>
        <v>0</v>
      </c>
      <c r="Y64" s="278"/>
      <c r="Z64" s="343">
        <v>0</v>
      </c>
      <c r="AA64" s="449"/>
      <c r="AB64" s="478"/>
      <c r="AC64" s="278"/>
      <c r="AD64" s="278"/>
      <c r="AE64" s="278"/>
      <c r="AF64" s="278"/>
      <c r="AG64" s="278"/>
      <c r="AH64" s="278"/>
      <c r="AI64" s="278"/>
      <c r="AJ64" s="278"/>
      <c r="AK64" s="278"/>
      <c r="AL64" s="278"/>
      <c r="AM64" s="278"/>
      <c r="AN64" s="278"/>
      <c r="AO64" s="278"/>
      <c r="AP64" s="278"/>
      <c r="AQ64" s="278"/>
      <c r="AR64" s="278"/>
      <c r="AS64" s="278"/>
      <c r="AT64" s="278"/>
      <c r="AU64" s="278"/>
      <c r="AV64" s="278"/>
      <c r="AW64" s="513"/>
      <c r="AX64" s="465"/>
      <c r="AY64" s="465"/>
      <c r="AZ64" s="513"/>
      <c r="BA64" s="465"/>
      <c r="BB64" s="465"/>
      <c r="BC64" s="465"/>
      <c r="BD64" s="465"/>
      <c r="BE64" s="465"/>
      <c r="BF64" s="465"/>
      <c r="BG64" s="465"/>
    </row>
    <row r="65" spans="1:59" s="288" customFormat="1" ht="5.25" customHeight="1">
      <c r="A65" s="698"/>
      <c r="B65" s="698"/>
      <c r="C65" s="698"/>
      <c r="D65" s="698"/>
      <c r="E65" s="698"/>
      <c r="F65" s="698"/>
      <c r="G65" s="698"/>
      <c r="H65" s="698"/>
      <c r="I65" s="698"/>
      <c r="J65" s="698"/>
      <c r="K65" s="698"/>
      <c r="L65" s="698"/>
      <c r="M65" s="698"/>
      <c r="N65" s="698"/>
      <c r="O65" s="698"/>
      <c r="P65" s="698"/>
      <c r="Q65" s="698"/>
      <c r="R65" s="698"/>
      <c r="S65" s="698"/>
      <c r="T65" s="698"/>
      <c r="U65" s="698"/>
      <c r="V65" s="698"/>
      <c r="W65" s="698"/>
      <c r="X65" s="698"/>
      <c r="Y65" s="698"/>
      <c r="Z65" s="698"/>
      <c r="AA65" s="438"/>
      <c r="AB65" s="479"/>
      <c r="AW65" s="465"/>
      <c r="AX65" s="465"/>
      <c r="AY65" s="465"/>
      <c r="AZ65" s="465"/>
      <c r="BA65" s="465"/>
      <c r="BB65" s="465"/>
      <c r="BC65" s="465"/>
      <c r="BD65" s="465"/>
      <c r="BE65" s="465"/>
      <c r="BF65" s="465"/>
      <c r="BG65" s="465"/>
    </row>
    <row r="66" spans="2:59" s="288" customFormat="1" ht="12">
      <c r="B66" s="278" t="s">
        <v>28</v>
      </c>
      <c r="C66" s="278"/>
      <c r="D66" s="278" t="s">
        <v>29</v>
      </c>
      <c r="E66" s="278"/>
      <c r="F66" s="278"/>
      <c r="G66" s="697"/>
      <c r="H66" s="697"/>
      <c r="I66" s="697"/>
      <c r="J66" s="697"/>
      <c r="K66" s="697"/>
      <c r="L66" s="697"/>
      <c r="M66" s="697"/>
      <c r="N66" s="697"/>
      <c r="O66" s="697"/>
      <c r="P66" s="699"/>
      <c r="R66" s="343">
        <v>0</v>
      </c>
      <c r="S66" s="289"/>
      <c r="T66" s="343">
        <v>0</v>
      </c>
      <c r="U66" s="278"/>
      <c r="V66" s="343">
        <v>0</v>
      </c>
      <c r="W66" s="278"/>
      <c r="X66" s="347">
        <f>R66+T66+V66</f>
        <v>0</v>
      </c>
      <c r="Y66" s="278"/>
      <c r="Z66" s="343">
        <v>0</v>
      </c>
      <c r="AA66" s="450"/>
      <c r="AB66" s="478"/>
      <c r="AC66" s="278"/>
      <c r="AD66" s="278"/>
      <c r="AE66" s="278"/>
      <c r="AF66" s="278"/>
      <c r="AG66" s="278"/>
      <c r="AH66" s="278"/>
      <c r="AI66" s="278"/>
      <c r="AJ66" s="278"/>
      <c r="AK66" s="278"/>
      <c r="AL66" s="278"/>
      <c r="AM66" s="278"/>
      <c r="AN66" s="278"/>
      <c r="AO66" s="278"/>
      <c r="AP66" s="278"/>
      <c r="AQ66" s="278"/>
      <c r="AR66" s="278"/>
      <c r="AS66" s="278"/>
      <c r="AT66" s="278"/>
      <c r="AU66" s="278"/>
      <c r="AV66" s="278"/>
      <c r="AW66" s="513"/>
      <c r="AX66" s="465"/>
      <c r="AY66" s="465"/>
      <c r="AZ66" s="513"/>
      <c r="BA66" s="465"/>
      <c r="BB66" s="465"/>
      <c r="BC66" s="465"/>
      <c r="BD66" s="465"/>
      <c r="BE66" s="465"/>
      <c r="BF66" s="465"/>
      <c r="BG66" s="465"/>
    </row>
    <row r="67" spans="27:59" s="288" customFormat="1" ht="5.25" customHeight="1">
      <c r="AA67" s="452"/>
      <c r="AB67" s="481"/>
      <c r="AW67" s="465"/>
      <c r="AX67" s="465"/>
      <c r="AY67" s="465"/>
      <c r="AZ67" s="465"/>
      <c r="BA67" s="465"/>
      <c r="BB67" s="465"/>
      <c r="BC67" s="465"/>
      <c r="BD67" s="465"/>
      <c r="BE67" s="465"/>
      <c r="BF67" s="465"/>
      <c r="BG67" s="465"/>
    </row>
    <row r="68" spans="2:59" s="562" customFormat="1" ht="12">
      <c r="B68" s="278" t="s">
        <v>28</v>
      </c>
      <c r="C68" s="278"/>
      <c r="D68" s="278" t="s">
        <v>29</v>
      </c>
      <c r="E68" s="278"/>
      <c r="F68" s="278"/>
      <c r="G68" s="697"/>
      <c r="H68" s="697"/>
      <c r="I68" s="697"/>
      <c r="J68" s="697"/>
      <c r="K68" s="697"/>
      <c r="L68" s="697"/>
      <c r="M68" s="697"/>
      <c r="N68" s="697"/>
      <c r="O68" s="697"/>
      <c r="P68" s="699"/>
      <c r="R68" s="488">
        <v>0</v>
      </c>
      <c r="S68" s="289"/>
      <c r="T68" s="488">
        <v>0</v>
      </c>
      <c r="U68" s="278"/>
      <c r="V68" s="488">
        <v>0</v>
      </c>
      <c r="W68" s="278"/>
      <c r="X68" s="347">
        <f>R68+T68+V68</f>
        <v>0</v>
      </c>
      <c r="Y68" s="278"/>
      <c r="Z68" s="488">
        <v>0</v>
      </c>
      <c r="AA68" s="450"/>
      <c r="AB68" s="478"/>
      <c r="AC68" s="278"/>
      <c r="AD68" s="278"/>
      <c r="AE68" s="278"/>
      <c r="AF68" s="278"/>
      <c r="AG68" s="278"/>
      <c r="AH68" s="278"/>
      <c r="AI68" s="278"/>
      <c r="AJ68" s="278"/>
      <c r="AK68" s="278"/>
      <c r="AL68" s="278"/>
      <c r="AM68" s="278"/>
      <c r="AN68" s="278"/>
      <c r="AO68" s="278"/>
      <c r="AP68" s="278"/>
      <c r="AQ68" s="278"/>
      <c r="AR68" s="278"/>
      <c r="AS68" s="278"/>
      <c r="AT68" s="278"/>
      <c r="AU68" s="278"/>
      <c r="AV68" s="278"/>
      <c r="AW68" s="513"/>
      <c r="AX68" s="563"/>
      <c r="AY68" s="563"/>
      <c r="AZ68" s="513"/>
      <c r="BA68" s="563"/>
      <c r="BB68" s="563"/>
      <c r="BC68" s="563"/>
      <c r="BD68" s="563"/>
      <c r="BE68" s="563"/>
      <c r="BF68" s="563"/>
      <c r="BG68" s="563"/>
    </row>
    <row r="69" spans="27:59" s="562" customFormat="1" ht="5.25" customHeight="1">
      <c r="AA69" s="452"/>
      <c r="AB69" s="481"/>
      <c r="AW69" s="563"/>
      <c r="AX69" s="563"/>
      <c r="AY69" s="563"/>
      <c r="AZ69" s="563"/>
      <c r="BA69" s="563"/>
      <c r="BB69" s="563"/>
      <c r="BC69" s="563"/>
      <c r="BD69" s="563"/>
      <c r="BE69" s="563"/>
      <c r="BF69" s="563"/>
      <c r="BG69" s="563"/>
    </row>
    <row r="70" spans="2:59" s="278" customFormat="1" ht="12">
      <c r="B70" s="298" t="s">
        <v>283</v>
      </c>
      <c r="C70" s="299"/>
      <c r="D70" s="299"/>
      <c r="E70" s="299"/>
      <c r="F70" s="299"/>
      <c r="G70" s="299"/>
      <c r="H70" s="299"/>
      <c r="AA70" s="447"/>
      <c r="AB70" s="480"/>
      <c r="AC70" s="288"/>
      <c r="AD70" s="288"/>
      <c r="AE70" s="288"/>
      <c r="AF70" s="288"/>
      <c r="AG70" s="288"/>
      <c r="AH70" s="288"/>
      <c r="AI70" s="288"/>
      <c r="AJ70" s="288"/>
      <c r="AK70" s="288"/>
      <c r="AL70" s="288"/>
      <c r="AM70" s="288"/>
      <c r="AN70" s="288"/>
      <c r="AO70" s="288"/>
      <c r="AP70" s="288"/>
      <c r="AQ70" s="288"/>
      <c r="AR70" s="288"/>
      <c r="AS70" s="288"/>
      <c r="AT70" s="288"/>
      <c r="AU70" s="288"/>
      <c r="AW70" s="513"/>
      <c r="AX70" s="520"/>
      <c r="AY70" s="513"/>
      <c r="AZ70" s="513"/>
      <c r="BA70" s="521"/>
      <c r="BB70" s="520"/>
      <c r="BC70" s="513"/>
      <c r="BD70" s="513"/>
      <c r="BE70" s="513"/>
      <c r="BF70" s="513"/>
      <c r="BG70" s="513"/>
    </row>
    <row r="71" spans="1:59" s="288" customFormat="1" ht="4.5" customHeight="1">
      <c r="A71" s="698"/>
      <c r="B71" s="698"/>
      <c r="C71" s="698"/>
      <c r="D71" s="698"/>
      <c r="E71" s="698"/>
      <c r="F71" s="698"/>
      <c r="G71" s="698"/>
      <c r="H71" s="698"/>
      <c r="I71" s="698"/>
      <c r="J71" s="698"/>
      <c r="K71" s="698"/>
      <c r="L71" s="698"/>
      <c r="M71" s="698"/>
      <c r="N71" s="698"/>
      <c r="O71" s="698"/>
      <c r="P71" s="698"/>
      <c r="Q71" s="698"/>
      <c r="R71" s="698"/>
      <c r="S71" s="698"/>
      <c r="T71" s="698"/>
      <c r="U71" s="698"/>
      <c r="V71" s="698"/>
      <c r="W71" s="698"/>
      <c r="X71" s="698"/>
      <c r="Y71" s="698"/>
      <c r="Z71" s="698"/>
      <c r="AA71" s="438"/>
      <c r="AB71" s="479"/>
      <c r="AW71" s="465"/>
      <c r="AX71" s="465"/>
      <c r="AY71" s="465"/>
      <c r="AZ71" s="465"/>
      <c r="BA71" s="465"/>
      <c r="BB71" s="465"/>
      <c r="BC71" s="465"/>
      <c r="BD71" s="465"/>
      <c r="BE71" s="465"/>
      <c r="BF71" s="465"/>
      <c r="BG71" s="465"/>
    </row>
    <row r="72" spans="1:59" s="288" customFormat="1" ht="12">
      <c r="A72" s="278"/>
      <c r="B72" s="297" t="s">
        <v>284</v>
      </c>
      <c r="C72" s="297"/>
      <c r="D72" s="297"/>
      <c r="E72" s="297"/>
      <c r="F72" s="297"/>
      <c r="G72" s="297"/>
      <c r="H72" s="297"/>
      <c r="I72" s="297"/>
      <c r="J72" s="297"/>
      <c r="K72" s="297"/>
      <c r="L72" s="297"/>
      <c r="M72" s="297"/>
      <c r="N72" s="297"/>
      <c r="O72" s="297"/>
      <c r="P72" s="297"/>
      <c r="Q72" s="297"/>
      <c r="R72" s="343">
        <v>0</v>
      </c>
      <c r="S72" s="289"/>
      <c r="T72" s="343">
        <v>0</v>
      </c>
      <c r="U72" s="278"/>
      <c r="V72" s="343">
        <v>0</v>
      </c>
      <c r="W72" s="278"/>
      <c r="X72" s="347">
        <f>R72+T72+V72</f>
        <v>0</v>
      </c>
      <c r="Y72" s="278"/>
      <c r="Z72" s="343">
        <v>0</v>
      </c>
      <c r="AA72" s="449"/>
      <c r="AB72" s="478"/>
      <c r="AC72" s="278"/>
      <c r="AD72" s="278"/>
      <c r="AE72" s="278"/>
      <c r="AF72" s="278"/>
      <c r="AG72" s="278"/>
      <c r="AH72" s="278"/>
      <c r="AI72" s="278"/>
      <c r="AJ72" s="278"/>
      <c r="AK72" s="278"/>
      <c r="AL72" s="278"/>
      <c r="AM72" s="278"/>
      <c r="AN72" s="278"/>
      <c r="AO72" s="278"/>
      <c r="AP72" s="278"/>
      <c r="AQ72" s="278"/>
      <c r="AR72" s="278"/>
      <c r="AS72" s="278"/>
      <c r="AT72" s="278"/>
      <c r="AU72" s="278"/>
      <c r="AV72" s="278"/>
      <c r="AW72" s="513"/>
      <c r="AX72" s="465"/>
      <c r="AY72" s="465"/>
      <c r="AZ72" s="513"/>
      <c r="BA72" s="465"/>
      <c r="BB72" s="465"/>
      <c r="BC72" s="465"/>
      <c r="BD72" s="465"/>
      <c r="BE72" s="465"/>
      <c r="BF72" s="465"/>
      <c r="BG72" s="465"/>
    </row>
    <row r="73" spans="1:59" s="288" customFormat="1" ht="4.5" customHeight="1">
      <c r="A73" s="698"/>
      <c r="B73" s="698"/>
      <c r="C73" s="698"/>
      <c r="D73" s="698"/>
      <c r="E73" s="698"/>
      <c r="F73" s="698"/>
      <c r="G73" s="698"/>
      <c r="H73" s="698"/>
      <c r="I73" s="698"/>
      <c r="J73" s="698"/>
      <c r="K73" s="698"/>
      <c r="L73" s="698"/>
      <c r="M73" s="698"/>
      <c r="N73" s="698"/>
      <c r="O73" s="698"/>
      <c r="P73" s="698"/>
      <c r="Q73" s="698"/>
      <c r="R73" s="698"/>
      <c r="S73" s="698"/>
      <c r="T73" s="698"/>
      <c r="U73" s="698"/>
      <c r="V73" s="698"/>
      <c r="W73" s="698"/>
      <c r="X73" s="698"/>
      <c r="Y73" s="698"/>
      <c r="Z73" s="698"/>
      <c r="AA73" s="438"/>
      <c r="AB73" s="479"/>
      <c r="AW73" s="465"/>
      <c r="AX73" s="465"/>
      <c r="AY73" s="465"/>
      <c r="AZ73" s="465"/>
      <c r="BA73" s="465"/>
      <c r="BB73" s="465"/>
      <c r="BC73" s="465"/>
      <c r="BD73" s="465"/>
      <c r="BE73" s="465"/>
      <c r="BF73" s="465"/>
      <c r="BG73" s="465"/>
    </row>
    <row r="74" spans="1:59" s="288" customFormat="1" ht="12">
      <c r="A74" s="278"/>
      <c r="B74" s="297" t="s">
        <v>406</v>
      </c>
      <c r="C74" s="297"/>
      <c r="D74" s="297"/>
      <c r="E74" s="297"/>
      <c r="F74" s="297"/>
      <c r="G74" s="297"/>
      <c r="H74" s="297"/>
      <c r="I74" s="297"/>
      <c r="J74" s="297"/>
      <c r="K74" s="297"/>
      <c r="L74" s="297"/>
      <c r="M74" s="297"/>
      <c r="N74" s="297"/>
      <c r="O74" s="297"/>
      <c r="P74" s="297"/>
      <c r="Q74" s="297"/>
      <c r="R74" s="343">
        <v>0</v>
      </c>
      <c r="S74" s="289"/>
      <c r="T74" s="343">
        <v>0</v>
      </c>
      <c r="U74" s="278"/>
      <c r="V74" s="343">
        <v>0</v>
      </c>
      <c r="W74" s="278"/>
      <c r="X74" s="347">
        <f>R74+T74+V74</f>
        <v>0</v>
      </c>
      <c r="Y74" s="278"/>
      <c r="Z74" s="343">
        <v>0</v>
      </c>
      <c r="AA74" s="450"/>
      <c r="AB74" s="478"/>
      <c r="AC74" s="278"/>
      <c r="AD74" s="278"/>
      <c r="AE74" s="278"/>
      <c r="AF74" s="278"/>
      <c r="AG74" s="278"/>
      <c r="AH74" s="278"/>
      <c r="AI74" s="278"/>
      <c r="AJ74" s="278"/>
      <c r="AK74" s="278"/>
      <c r="AL74" s="278"/>
      <c r="AM74" s="278"/>
      <c r="AN74" s="278"/>
      <c r="AO74" s="278"/>
      <c r="AP74" s="278"/>
      <c r="AQ74" s="278"/>
      <c r="AR74" s="278"/>
      <c r="AS74" s="278"/>
      <c r="AT74" s="278"/>
      <c r="AU74" s="278"/>
      <c r="AV74" s="278"/>
      <c r="AW74" s="513"/>
      <c r="AX74" s="465"/>
      <c r="AY74" s="465"/>
      <c r="AZ74" s="513"/>
      <c r="BA74" s="465"/>
      <c r="BB74" s="465"/>
      <c r="BC74" s="465"/>
      <c r="BD74" s="465"/>
      <c r="BE74" s="465"/>
      <c r="BF74" s="465"/>
      <c r="BG74" s="465"/>
    </row>
    <row r="75" spans="1:59" s="288" customFormat="1" ht="4.5" customHeight="1">
      <c r="A75" s="698"/>
      <c r="B75" s="698"/>
      <c r="C75" s="698"/>
      <c r="D75" s="698"/>
      <c r="E75" s="698"/>
      <c r="F75" s="698"/>
      <c r="G75" s="698"/>
      <c r="H75" s="698"/>
      <c r="I75" s="698"/>
      <c r="J75" s="698"/>
      <c r="K75" s="698"/>
      <c r="L75" s="698"/>
      <c r="M75" s="698"/>
      <c r="N75" s="698"/>
      <c r="O75" s="698"/>
      <c r="P75" s="698"/>
      <c r="Q75" s="698"/>
      <c r="R75" s="698"/>
      <c r="S75" s="698"/>
      <c r="T75" s="698"/>
      <c r="U75" s="698"/>
      <c r="V75" s="698"/>
      <c r="W75" s="698"/>
      <c r="X75" s="698"/>
      <c r="Y75" s="698"/>
      <c r="Z75" s="698"/>
      <c r="AA75" s="438"/>
      <c r="AB75" s="479"/>
      <c r="AW75" s="465"/>
      <c r="AX75" s="465"/>
      <c r="AY75" s="465"/>
      <c r="AZ75" s="465"/>
      <c r="BA75" s="465"/>
      <c r="BB75" s="465"/>
      <c r="BC75" s="465"/>
      <c r="BD75" s="465"/>
      <c r="BE75" s="465"/>
      <c r="BF75" s="465"/>
      <c r="BG75" s="465"/>
    </row>
    <row r="76" spans="2:59" s="288" customFormat="1" ht="12">
      <c r="B76" s="278" t="s">
        <v>28</v>
      </c>
      <c r="C76" s="278"/>
      <c r="D76" s="278" t="s">
        <v>29</v>
      </c>
      <c r="E76" s="278"/>
      <c r="F76" s="278"/>
      <c r="G76" s="697"/>
      <c r="H76" s="697"/>
      <c r="I76" s="697"/>
      <c r="J76" s="697"/>
      <c r="K76" s="697"/>
      <c r="L76" s="697"/>
      <c r="M76" s="697"/>
      <c r="N76" s="697"/>
      <c r="O76" s="697"/>
      <c r="P76" s="697"/>
      <c r="Q76" s="363"/>
      <c r="R76" s="343">
        <v>0</v>
      </c>
      <c r="S76" s="289"/>
      <c r="T76" s="343">
        <v>0</v>
      </c>
      <c r="U76" s="278"/>
      <c r="V76" s="343">
        <v>0</v>
      </c>
      <c r="W76" s="278"/>
      <c r="X76" s="347">
        <f>R76+T76+V76</f>
        <v>0</v>
      </c>
      <c r="Y76" s="278"/>
      <c r="Z76" s="343">
        <v>0</v>
      </c>
      <c r="AA76" s="449"/>
      <c r="AB76" s="478"/>
      <c r="AC76" s="278"/>
      <c r="AD76" s="278"/>
      <c r="AE76" s="278"/>
      <c r="AF76" s="278"/>
      <c r="AG76" s="278"/>
      <c r="AH76" s="278"/>
      <c r="AI76" s="278"/>
      <c r="AJ76" s="278"/>
      <c r="AK76" s="278"/>
      <c r="AL76" s="278"/>
      <c r="AM76" s="278"/>
      <c r="AN76" s="278"/>
      <c r="AO76" s="278"/>
      <c r="AP76" s="278"/>
      <c r="AQ76" s="278"/>
      <c r="AR76" s="278"/>
      <c r="AS76" s="278"/>
      <c r="AT76" s="278"/>
      <c r="AU76" s="278"/>
      <c r="AV76" s="278"/>
      <c r="AW76" s="513"/>
      <c r="AX76" s="465"/>
      <c r="AY76" s="465"/>
      <c r="AZ76" s="513"/>
      <c r="BA76" s="465"/>
      <c r="BB76" s="465"/>
      <c r="BC76" s="465"/>
      <c r="BD76" s="465"/>
      <c r="BE76" s="465"/>
      <c r="BF76" s="465"/>
      <c r="BG76" s="465"/>
    </row>
    <row r="77" spans="1:59" s="288" customFormat="1" ht="4.5" customHeight="1">
      <c r="A77" s="698"/>
      <c r="B77" s="698"/>
      <c r="C77" s="698"/>
      <c r="D77" s="698"/>
      <c r="E77" s="698"/>
      <c r="F77" s="698"/>
      <c r="G77" s="698"/>
      <c r="H77" s="698"/>
      <c r="I77" s="698"/>
      <c r="J77" s="698"/>
      <c r="K77" s="698"/>
      <c r="L77" s="698"/>
      <c r="M77" s="698"/>
      <c r="N77" s="698"/>
      <c r="O77" s="698"/>
      <c r="P77" s="698"/>
      <c r="Q77" s="698"/>
      <c r="R77" s="698"/>
      <c r="S77" s="698"/>
      <c r="T77" s="698"/>
      <c r="U77" s="698"/>
      <c r="V77" s="698"/>
      <c r="W77" s="698"/>
      <c r="X77" s="698"/>
      <c r="Y77" s="698"/>
      <c r="Z77" s="698"/>
      <c r="AA77" s="438"/>
      <c r="AB77" s="479"/>
      <c r="AW77" s="465"/>
      <c r="AX77" s="465"/>
      <c r="AY77" s="465"/>
      <c r="AZ77" s="465"/>
      <c r="BA77" s="465"/>
      <c r="BB77" s="465"/>
      <c r="BC77" s="465"/>
      <c r="BD77" s="465"/>
      <c r="BE77" s="465"/>
      <c r="BF77" s="465"/>
      <c r="BG77" s="465"/>
    </row>
    <row r="78" spans="2:59" s="562" customFormat="1" ht="12">
      <c r="B78" s="278" t="s">
        <v>28</v>
      </c>
      <c r="C78" s="278"/>
      <c r="D78" s="278" t="s">
        <v>29</v>
      </c>
      <c r="E78" s="278"/>
      <c r="F78" s="278"/>
      <c r="G78" s="697"/>
      <c r="H78" s="697"/>
      <c r="I78" s="697"/>
      <c r="J78" s="697"/>
      <c r="K78" s="697"/>
      <c r="L78" s="697"/>
      <c r="M78" s="697"/>
      <c r="N78" s="697"/>
      <c r="O78" s="697"/>
      <c r="P78" s="697"/>
      <c r="Q78" s="363"/>
      <c r="R78" s="488">
        <v>0</v>
      </c>
      <c r="S78" s="289"/>
      <c r="T78" s="488">
        <v>0</v>
      </c>
      <c r="U78" s="278"/>
      <c r="V78" s="488">
        <v>0</v>
      </c>
      <c r="W78" s="278"/>
      <c r="X78" s="347">
        <f>R78+T78+V78</f>
        <v>0</v>
      </c>
      <c r="Y78" s="278"/>
      <c r="Z78" s="488">
        <v>0</v>
      </c>
      <c r="AA78" s="449"/>
      <c r="AB78" s="478"/>
      <c r="AC78" s="278"/>
      <c r="AD78" s="278"/>
      <c r="AE78" s="278"/>
      <c r="AF78" s="278"/>
      <c r="AG78" s="278"/>
      <c r="AH78" s="278"/>
      <c r="AI78" s="278"/>
      <c r="AJ78" s="278"/>
      <c r="AK78" s="278"/>
      <c r="AL78" s="278"/>
      <c r="AM78" s="278"/>
      <c r="AN78" s="278"/>
      <c r="AO78" s="278"/>
      <c r="AP78" s="278"/>
      <c r="AQ78" s="278"/>
      <c r="AR78" s="278"/>
      <c r="AS78" s="278"/>
      <c r="AT78" s="278"/>
      <c r="AU78" s="278"/>
      <c r="AV78" s="278"/>
      <c r="AW78" s="513"/>
      <c r="AX78" s="563"/>
      <c r="AY78" s="563"/>
      <c r="AZ78" s="513"/>
      <c r="BA78" s="563"/>
      <c r="BB78" s="563"/>
      <c r="BC78" s="563"/>
      <c r="BD78" s="563"/>
      <c r="BE78" s="563"/>
      <c r="BF78" s="563"/>
      <c r="BG78" s="563"/>
    </row>
    <row r="79" spans="1:59" s="562" customFormat="1" ht="4.5" customHeight="1">
      <c r="A79" s="698"/>
      <c r="B79" s="698"/>
      <c r="C79" s="698"/>
      <c r="D79" s="698"/>
      <c r="E79" s="698"/>
      <c r="F79" s="698"/>
      <c r="G79" s="698"/>
      <c r="H79" s="698"/>
      <c r="I79" s="698"/>
      <c r="J79" s="698"/>
      <c r="K79" s="698"/>
      <c r="L79" s="698"/>
      <c r="M79" s="698"/>
      <c r="N79" s="698"/>
      <c r="O79" s="698"/>
      <c r="P79" s="698"/>
      <c r="Q79" s="698"/>
      <c r="R79" s="698"/>
      <c r="S79" s="698"/>
      <c r="T79" s="698"/>
      <c r="U79" s="698"/>
      <c r="V79" s="698"/>
      <c r="W79" s="698"/>
      <c r="X79" s="698"/>
      <c r="Y79" s="698"/>
      <c r="Z79" s="698"/>
      <c r="AB79" s="479"/>
      <c r="AW79" s="563"/>
      <c r="AX79" s="563"/>
      <c r="AY79" s="563"/>
      <c r="AZ79" s="563"/>
      <c r="BA79" s="563"/>
      <c r="BB79" s="563"/>
      <c r="BC79" s="563"/>
      <c r="BD79" s="563"/>
      <c r="BE79" s="563"/>
      <c r="BF79" s="563"/>
      <c r="BG79" s="563"/>
    </row>
    <row r="80" spans="1:59" s="278" customFormat="1" ht="12">
      <c r="A80" s="698"/>
      <c r="B80" s="698"/>
      <c r="C80" s="698"/>
      <c r="D80" s="698"/>
      <c r="E80" s="698"/>
      <c r="F80" s="698"/>
      <c r="G80" s="698"/>
      <c r="H80" s="698"/>
      <c r="I80" s="698"/>
      <c r="J80" s="698"/>
      <c r="K80" s="698"/>
      <c r="L80" s="698"/>
      <c r="M80" s="698"/>
      <c r="N80" s="698"/>
      <c r="O80" s="698"/>
      <c r="P80" s="698"/>
      <c r="Q80" s="698"/>
      <c r="R80" s="698"/>
      <c r="S80" s="698"/>
      <c r="T80" s="698"/>
      <c r="U80" s="698"/>
      <c r="V80" s="698"/>
      <c r="W80" s="698"/>
      <c r="X80" s="698"/>
      <c r="Y80" s="698"/>
      <c r="Z80" s="698"/>
      <c r="AA80" s="438"/>
      <c r="AB80" s="479"/>
      <c r="AC80" s="331"/>
      <c r="AD80" s="331"/>
      <c r="AE80" s="331"/>
      <c r="AF80" s="331"/>
      <c r="AG80" s="331"/>
      <c r="AH80" s="331"/>
      <c r="AI80" s="331"/>
      <c r="AJ80" s="331"/>
      <c r="AK80" s="331"/>
      <c r="AL80" s="331"/>
      <c r="AM80" s="331"/>
      <c r="AN80" s="331"/>
      <c r="AO80" s="331"/>
      <c r="AP80" s="331"/>
      <c r="AQ80" s="331"/>
      <c r="AR80" s="331"/>
      <c r="AS80" s="331"/>
      <c r="AT80" s="331"/>
      <c r="AU80" s="331"/>
      <c r="AW80" s="513"/>
      <c r="AX80" s="520"/>
      <c r="AY80" s="513"/>
      <c r="AZ80" s="513"/>
      <c r="BA80" s="521"/>
      <c r="BB80" s="520"/>
      <c r="BC80" s="513"/>
      <c r="BD80" s="513"/>
      <c r="BE80" s="513"/>
      <c r="BF80" s="513"/>
      <c r="BG80" s="513"/>
    </row>
    <row r="81" spans="1:59" s="278" customFormat="1" ht="12">
      <c r="A81" s="288"/>
      <c r="B81" s="289" t="s">
        <v>397</v>
      </c>
      <c r="G81" s="297"/>
      <c r="H81" s="297"/>
      <c r="I81" s="297"/>
      <c r="J81" s="297"/>
      <c r="K81" s="297"/>
      <c r="L81" s="297"/>
      <c r="M81" s="297"/>
      <c r="N81" s="297"/>
      <c r="O81" s="297"/>
      <c r="P81" s="297"/>
      <c r="Q81" s="288"/>
      <c r="R81" s="343">
        <v>0</v>
      </c>
      <c r="S81" s="289"/>
      <c r="T81" s="343">
        <v>0</v>
      </c>
      <c r="V81" s="343">
        <v>0</v>
      </c>
      <c r="X81" s="347">
        <f>R81+T81+V81</f>
        <v>0</v>
      </c>
      <c r="Z81" s="343">
        <v>0</v>
      </c>
      <c r="AA81" s="449"/>
      <c r="AB81" s="481"/>
      <c r="AW81" s="513"/>
      <c r="AX81" s="520"/>
      <c r="AY81" s="513"/>
      <c r="AZ81" s="513"/>
      <c r="BA81" s="337"/>
      <c r="BB81" s="520"/>
      <c r="BC81" s="513"/>
      <c r="BD81" s="513"/>
      <c r="BE81" s="513"/>
      <c r="BF81" s="513"/>
      <c r="BG81" s="513"/>
    </row>
    <row r="82" spans="1:59" s="331" customFormat="1" ht="4.5" customHeight="1">
      <c r="A82" s="698"/>
      <c r="B82" s="698"/>
      <c r="C82" s="698"/>
      <c r="D82" s="698"/>
      <c r="E82" s="698"/>
      <c r="F82" s="698"/>
      <c r="G82" s="698"/>
      <c r="H82" s="698"/>
      <c r="I82" s="698"/>
      <c r="J82" s="698"/>
      <c r="K82" s="698"/>
      <c r="L82" s="698"/>
      <c r="M82" s="698"/>
      <c r="N82" s="698"/>
      <c r="O82" s="698"/>
      <c r="P82" s="698"/>
      <c r="Q82" s="698"/>
      <c r="R82" s="698"/>
      <c r="S82" s="698"/>
      <c r="T82" s="698"/>
      <c r="U82" s="698"/>
      <c r="V82" s="698"/>
      <c r="W82" s="698"/>
      <c r="X82" s="698"/>
      <c r="Y82" s="698"/>
      <c r="Z82" s="698"/>
      <c r="AA82" s="438"/>
      <c r="AB82" s="438"/>
      <c r="AW82" s="465"/>
      <c r="AX82" s="465"/>
      <c r="AY82" s="465"/>
      <c r="AZ82" s="465"/>
      <c r="BA82" s="465"/>
      <c r="BB82" s="465"/>
      <c r="BC82" s="465"/>
      <c r="BD82" s="465"/>
      <c r="BE82" s="465"/>
      <c r="BF82" s="465"/>
      <c r="BG82" s="465"/>
    </row>
    <row r="83" spans="1:59" s="288" customFormat="1" ht="12.75" thickBot="1">
      <c r="A83" s="278"/>
      <c r="B83" s="719" t="s">
        <v>396</v>
      </c>
      <c r="C83" s="720"/>
      <c r="D83" s="720"/>
      <c r="E83" s="720"/>
      <c r="F83" s="720"/>
      <c r="G83" s="720"/>
      <c r="H83" s="720"/>
      <c r="I83" s="720"/>
      <c r="J83" s="720"/>
      <c r="K83" s="720"/>
      <c r="L83" s="720"/>
      <c r="M83" s="720"/>
      <c r="N83" s="720"/>
      <c r="O83" s="720"/>
      <c r="P83" s="721"/>
      <c r="Q83" s="278"/>
      <c r="R83" s="398">
        <f>SUM(R30:R82)</f>
        <v>0</v>
      </c>
      <c r="S83" s="388"/>
      <c r="T83" s="398">
        <f>SUM(T30:T82)</f>
        <v>0</v>
      </c>
      <c r="U83" s="386"/>
      <c r="V83" s="348">
        <f>SUM(V30:V82)</f>
        <v>0</v>
      </c>
      <c r="W83" s="387"/>
      <c r="X83" s="350">
        <f>SUM(X30:X82)</f>
        <v>0</v>
      </c>
      <c r="Y83" s="358"/>
      <c r="Z83" s="348">
        <f>SUM(Z30:Z82)</f>
        <v>0</v>
      </c>
      <c r="AA83" s="455"/>
      <c r="AB83" s="468">
        <f>SUM(AB30:AB76)</f>
        <v>0</v>
      </c>
      <c r="AC83" s="467"/>
      <c r="AW83" s="465"/>
      <c r="AX83" s="465"/>
      <c r="AY83" s="465"/>
      <c r="AZ83" s="465"/>
      <c r="BA83" s="465"/>
      <c r="BB83" s="465"/>
      <c r="BC83" s="465"/>
      <c r="BD83" s="465"/>
      <c r="BE83" s="465"/>
      <c r="BF83" s="465"/>
      <c r="BG83" s="465"/>
    </row>
    <row r="84" spans="1:59" s="288" customFormat="1" ht="25.5" customHeight="1">
      <c r="A84" s="698"/>
      <c r="B84" s="698"/>
      <c r="C84" s="698"/>
      <c r="D84" s="698"/>
      <c r="E84" s="698"/>
      <c r="F84" s="698"/>
      <c r="G84" s="698"/>
      <c r="H84" s="698"/>
      <c r="I84" s="698"/>
      <c r="J84" s="698"/>
      <c r="K84" s="698"/>
      <c r="L84" s="698"/>
      <c r="M84" s="698"/>
      <c r="N84" s="698"/>
      <c r="O84" s="698"/>
      <c r="P84" s="698"/>
      <c r="Q84" s="698"/>
      <c r="R84" s="698"/>
      <c r="S84" s="698"/>
      <c r="T84" s="698"/>
      <c r="U84" s="698"/>
      <c r="V84" s="698"/>
      <c r="W84" s="698"/>
      <c r="X84" s="698"/>
      <c r="Y84" s="698"/>
      <c r="Z84" s="698"/>
      <c r="AA84" s="438"/>
      <c r="AB84" s="438"/>
      <c r="AW84" s="465"/>
      <c r="AX84" s="465"/>
      <c r="AY84" s="465"/>
      <c r="AZ84" s="465"/>
      <c r="BA84" s="465"/>
      <c r="BB84" s="465"/>
      <c r="BC84" s="465"/>
      <c r="BD84" s="465"/>
      <c r="BE84" s="465"/>
      <c r="BF84" s="465"/>
      <c r="BG84" s="465"/>
    </row>
    <row r="85" spans="1:59" s="285" customFormat="1" ht="12.75">
      <c r="A85" s="291"/>
      <c r="B85" s="292" t="s">
        <v>84</v>
      </c>
      <c r="C85" s="292"/>
      <c r="D85" s="292"/>
      <c r="E85" s="292"/>
      <c r="F85" s="292"/>
      <c r="G85" s="292"/>
      <c r="H85" s="292"/>
      <c r="I85" s="292"/>
      <c r="J85" s="292"/>
      <c r="K85" s="292"/>
      <c r="L85" s="292"/>
      <c r="M85" s="292"/>
      <c r="N85" s="292"/>
      <c r="O85" s="292"/>
      <c r="P85" s="292"/>
      <c r="Q85" s="293"/>
      <c r="R85" s="291"/>
      <c r="S85" s="291"/>
      <c r="T85" s="291"/>
      <c r="U85" s="291"/>
      <c r="V85" s="291"/>
      <c r="W85" s="291"/>
      <c r="X85" s="291"/>
      <c r="Y85" s="291"/>
      <c r="Z85" s="291"/>
      <c r="AA85" s="454"/>
      <c r="AB85" s="454"/>
      <c r="AW85" s="475"/>
      <c r="AX85" s="475"/>
      <c r="AY85" s="475"/>
      <c r="AZ85" s="475"/>
      <c r="BA85" s="475"/>
      <c r="BB85" s="475"/>
      <c r="BC85" s="475"/>
      <c r="BD85" s="475"/>
      <c r="BE85" s="475"/>
      <c r="BF85" s="475"/>
      <c r="BG85" s="475"/>
    </row>
    <row r="86" spans="1:59" s="288" customFormat="1" ht="4.5" customHeight="1">
      <c r="A86" s="698"/>
      <c r="B86" s="698"/>
      <c r="C86" s="698"/>
      <c r="D86" s="698"/>
      <c r="E86" s="698"/>
      <c r="F86" s="698"/>
      <c r="G86" s="698"/>
      <c r="H86" s="698"/>
      <c r="I86" s="698"/>
      <c r="J86" s="698"/>
      <c r="K86" s="698"/>
      <c r="L86" s="698"/>
      <c r="M86" s="698"/>
      <c r="N86" s="698"/>
      <c r="O86" s="698"/>
      <c r="P86" s="698"/>
      <c r="Q86" s="698"/>
      <c r="R86" s="698"/>
      <c r="S86" s="698"/>
      <c r="T86" s="698"/>
      <c r="U86" s="698"/>
      <c r="V86" s="698"/>
      <c r="W86" s="698"/>
      <c r="X86" s="698"/>
      <c r="Y86" s="698"/>
      <c r="Z86" s="698"/>
      <c r="AA86" s="438"/>
      <c r="AB86" s="438"/>
      <c r="AW86" s="465"/>
      <c r="AX86" s="465"/>
      <c r="AY86" s="465"/>
      <c r="AZ86" s="465"/>
      <c r="BA86" s="465"/>
      <c r="BB86" s="465"/>
      <c r="BC86" s="465"/>
      <c r="BD86" s="465"/>
      <c r="BE86" s="465"/>
      <c r="BF86" s="465"/>
      <c r="BG86" s="465"/>
    </row>
    <row r="87" spans="2:59" s="278" customFormat="1" ht="12">
      <c r="B87" s="295" t="s">
        <v>335</v>
      </c>
      <c r="C87" s="296"/>
      <c r="D87" s="296"/>
      <c r="E87" s="296"/>
      <c r="F87" s="296"/>
      <c r="G87" s="296"/>
      <c r="H87" s="296"/>
      <c r="AA87" s="447"/>
      <c r="AB87" s="447"/>
      <c r="AC87" s="288"/>
      <c r="AD87" s="288"/>
      <c r="AE87" s="288"/>
      <c r="AF87" s="288"/>
      <c r="AG87" s="288"/>
      <c r="AH87" s="288"/>
      <c r="AI87" s="288"/>
      <c r="AJ87" s="288"/>
      <c r="AK87" s="288"/>
      <c r="AL87" s="288"/>
      <c r="AM87" s="288"/>
      <c r="AN87" s="288"/>
      <c r="AO87" s="288"/>
      <c r="AP87" s="288"/>
      <c r="AQ87" s="288"/>
      <c r="AR87" s="288"/>
      <c r="AS87" s="288"/>
      <c r="AT87" s="288"/>
      <c r="AU87" s="288"/>
      <c r="AW87" s="513"/>
      <c r="AX87" s="520"/>
      <c r="AY87" s="513"/>
      <c r="AZ87" s="513"/>
      <c r="BA87" s="521"/>
      <c r="BB87" s="520"/>
      <c r="BC87" s="513"/>
      <c r="BD87" s="513"/>
      <c r="BE87" s="513"/>
      <c r="BF87" s="513"/>
      <c r="BG87" s="513"/>
    </row>
    <row r="88" spans="1:59" s="288" customFormat="1" ht="4.5" customHeight="1">
      <c r="A88" s="698"/>
      <c r="B88" s="698"/>
      <c r="C88" s="698"/>
      <c r="D88" s="698"/>
      <c r="E88" s="698"/>
      <c r="F88" s="698"/>
      <c r="G88" s="698"/>
      <c r="H88" s="698"/>
      <c r="I88" s="698"/>
      <c r="J88" s="698"/>
      <c r="K88" s="698"/>
      <c r="L88" s="698"/>
      <c r="M88" s="698"/>
      <c r="N88" s="698"/>
      <c r="O88" s="698"/>
      <c r="P88" s="698"/>
      <c r="Q88" s="698"/>
      <c r="R88" s="698"/>
      <c r="S88" s="698"/>
      <c r="T88" s="698"/>
      <c r="U88" s="698"/>
      <c r="V88" s="698"/>
      <c r="W88" s="698"/>
      <c r="X88" s="698"/>
      <c r="Y88" s="698"/>
      <c r="Z88" s="698"/>
      <c r="AA88" s="438"/>
      <c r="AB88" s="438"/>
      <c r="AW88" s="465"/>
      <c r="AX88" s="465"/>
      <c r="AY88" s="465"/>
      <c r="AZ88" s="465"/>
      <c r="BA88" s="465"/>
      <c r="BB88" s="465"/>
      <c r="BC88" s="465"/>
      <c r="BD88" s="465"/>
      <c r="BE88" s="465"/>
      <c r="BF88" s="465"/>
      <c r="BG88" s="465"/>
    </row>
    <row r="89" spans="2:59" s="278" customFormat="1" ht="12">
      <c r="B89" s="714" t="s">
        <v>52</v>
      </c>
      <c r="C89" s="714"/>
      <c r="D89" s="714"/>
      <c r="E89" s="714"/>
      <c r="F89" s="714"/>
      <c r="G89" s="714"/>
      <c r="H89" s="714"/>
      <c r="I89" s="714"/>
      <c r="J89" s="714"/>
      <c r="K89" s="714"/>
      <c r="L89" s="714"/>
      <c r="M89" s="714"/>
      <c r="N89" s="714"/>
      <c r="O89" s="714"/>
      <c r="P89" s="714"/>
      <c r="Q89" s="714"/>
      <c r="R89" s="343">
        <v>0</v>
      </c>
      <c r="S89" s="289"/>
      <c r="T89" s="343">
        <v>0</v>
      </c>
      <c r="V89" s="343">
        <v>0</v>
      </c>
      <c r="X89" s="347">
        <f>R89+T89+V89</f>
        <v>0</v>
      </c>
      <c r="Z89" s="343">
        <v>0</v>
      </c>
      <c r="AA89" s="450"/>
      <c r="AB89" s="478"/>
      <c r="AW89" s="513"/>
      <c r="AX89" s="513"/>
      <c r="AY89" s="513"/>
      <c r="AZ89" s="513"/>
      <c r="BA89" s="513"/>
      <c r="BB89" s="513"/>
      <c r="BC89" s="513"/>
      <c r="BD89" s="513"/>
      <c r="BE89" s="513"/>
      <c r="BF89" s="513"/>
      <c r="BG89" s="513"/>
    </row>
    <row r="90" spans="1:59" s="288" customFormat="1" ht="4.5" customHeight="1">
      <c r="A90" s="698"/>
      <c r="B90" s="698"/>
      <c r="C90" s="698"/>
      <c r="D90" s="698"/>
      <c r="E90" s="698"/>
      <c r="F90" s="698"/>
      <c r="G90" s="698"/>
      <c r="H90" s="698"/>
      <c r="I90" s="698"/>
      <c r="J90" s="698"/>
      <c r="K90" s="698"/>
      <c r="L90" s="698"/>
      <c r="M90" s="698"/>
      <c r="N90" s="698"/>
      <c r="O90" s="698"/>
      <c r="P90" s="698"/>
      <c r="Q90" s="698"/>
      <c r="R90" s="698"/>
      <c r="S90" s="698"/>
      <c r="T90" s="698"/>
      <c r="U90" s="698"/>
      <c r="V90" s="698"/>
      <c r="W90" s="698"/>
      <c r="X90" s="698"/>
      <c r="Y90" s="698"/>
      <c r="Z90" s="698"/>
      <c r="AA90" s="438"/>
      <c r="AB90" s="479"/>
      <c r="AW90" s="465"/>
      <c r="AX90" s="465"/>
      <c r="AY90" s="465"/>
      <c r="AZ90" s="465"/>
      <c r="BA90" s="465"/>
      <c r="BB90" s="465"/>
      <c r="BC90" s="465"/>
      <c r="BD90" s="465"/>
      <c r="BE90" s="465"/>
      <c r="BF90" s="465"/>
      <c r="BG90" s="465"/>
    </row>
    <row r="91" spans="2:59" s="278" customFormat="1" ht="12">
      <c r="B91" s="714" t="s">
        <v>336</v>
      </c>
      <c r="C91" s="714"/>
      <c r="D91" s="714"/>
      <c r="E91" s="714"/>
      <c r="F91" s="714"/>
      <c r="G91" s="714"/>
      <c r="H91" s="714"/>
      <c r="I91" s="714"/>
      <c r="J91" s="714"/>
      <c r="K91" s="714"/>
      <c r="L91" s="714"/>
      <c r="M91" s="714"/>
      <c r="N91" s="714"/>
      <c r="O91" s="714"/>
      <c r="P91" s="714"/>
      <c r="Q91" s="714"/>
      <c r="R91" s="343">
        <v>0</v>
      </c>
      <c r="S91" s="289"/>
      <c r="T91" s="343">
        <v>0</v>
      </c>
      <c r="V91" s="343">
        <v>0</v>
      </c>
      <c r="X91" s="347">
        <f>R91+T91+V91</f>
        <v>0</v>
      </c>
      <c r="Z91" s="343">
        <v>0</v>
      </c>
      <c r="AA91" s="450"/>
      <c r="AB91" s="478"/>
      <c r="AW91" s="513"/>
      <c r="AX91" s="513"/>
      <c r="AY91" s="513"/>
      <c r="AZ91" s="513"/>
      <c r="BA91" s="513"/>
      <c r="BB91" s="513"/>
      <c r="BC91" s="513"/>
      <c r="BD91" s="513"/>
      <c r="BE91" s="513"/>
      <c r="BF91" s="513"/>
      <c r="BG91" s="513"/>
    </row>
    <row r="92" spans="1:59" s="288" customFormat="1" ht="4.5" customHeight="1">
      <c r="A92" s="698"/>
      <c r="B92" s="698"/>
      <c r="C92" s="698"/>
      <c r="D92" s="698"/>
      <c r="E92" s="698"/>
      <c r="F92" s="698"/>
      <c r="G92" s="698"/>
      <c r="H92" s="698"/>
      <c r="I92" s="698"/>
      <c r="J92" s="698"/>
      <c r="K92" s="698"/>
      <c r="L92" s="698"/>
      <c r="M92" s="698"/>
      <c r="N92" s="698"/>
      <c r="O92" s="698"/>
      <c r="P92" s="698"/>
      <c r="Q92" s="698"/>
      <c r="R92" s="698"/>
      <c r="S92" s="698"/>
      <c r="T92" s="698"/>
      <c r="U92" s="698"/>
      <c r="V92" s="698"/>
      <c r="W92" s="698"/>
      <c r="X92" s="698"/>
      <c r="Y92" s="698"/>
      <c r="Z92" s="698"/>
      <c r="AA92" s="438"/>
      <c r="AB92" s="479"/>
      <c r="AW92" s="465"/>
      <c r="AX92" s="465"/>
      <c r="AY92" s="465"/>
      <c r="AZ92" s="465"/>
      <c r="BA92" s="465"/>
      <c r="BB92" s="465"/>
      <c r="BC92" s="465"/>
      <c r="BD92" s="465"/>
      <c r="BE92" s="465"/>
      <c r="BF92" s="465"/>
      <c r="BG92" s="465"/>
    </row>
    <row r="93" spans="2:59" s="278" customFormat="1" ht="12">
      <c r="B93" s="714" t="s">
        <v>285</v>
      </c>
      <c r="C93" s="714"/>
      <c r="D93" s="714"/>
      <c r="E93" s="714"/>
      <c r="F93" s="714"/>
      <c r="G93" s="714"/>
      <c r="H93" s="714"/>
      <c r="I93" s="714"/>
      <c r="J93" s="714"/>
      <c r="K93" s="714"/>
      <c r="L93" s="714"/>
      <c r="M93" s="714"/>
      <c r="N93" s="714"/>
      <c r="O93" s="714"/>
      <c r="P93" s="714"/>
      <c r="Q93" s="714"/>
      <c r="R93" s="343">
        <v>0</v>
      </c>
      <c r="S93" s="289"/>
      <c r="T93" s="343">
        <v>0</v>
      </c>
      <c r="V93" s="343">
        <v>0</v>
      </c>
      <c r="X93" s="347">
        <f>R93+T93+V93</f>
        <v>0</v>
      </c>
      <c r="Z93" s="343">
        <v>0</v>
      </c>
      <c r="AA93" s="449"/>
      <c r="AB93" s="478"/>
      <c r="AW93" s="513"/>
      <c r="AX93" s="513"/>
      <c r="AY93" s="513"/>
      <c r="AZ93" s="513"/>
      <c r="BA93" s="513"/>
      <c r="BB93" s="513"/>
      <c r="BC93" s="513"/>
      <c r="BD93" s="513"/>
      <c r="BE93" s="513"/>
      <c r="BF93" s="513"/>
      <c r="BG93" s="513"/>
    </row>
    <row r="94" spans="1:59" s="288" customFormat="1" ht="4.5" customHeight="1">
      <c r="A94" s="698"/>
      <c r="B94" s="698"/>
      <c r="C94" s="698"/>
      <c r="D94" s="698"/>
      <c r="E94" s="698"/>
      <c r="F94" s="698"/>
      <c r="G94" s="698"/>
      <c r="H94" s="698"/>
      <c r="I94" s="698"/>
      <c r="J94" s="698"/>
      <c r="K94" s="698"/>
      <c r="L94" s="698"/>
      <c r="M94" s="698"/>
      <c r="N94" s="698"/>
      <c r="O94" s="698"/>
      <c r="P94" s="698"/>
      <c r="Q94" s="698"/>
      <c r="R94" s="698"/>
      <c r="S94" s="698"/>
      <c r="T94" s="698"/>
      <c r="U94" s="698"/>
      <c r="V94" s="698"/>
      <c r="W94" s="698"/>
      <c r="X94" s="698"/>
      <c r="Y94" s="698"/>
      <c r="Z94" s="698"/>
      <c r="AA94" s="438"/>
      <c r="AB94" s="479"/>
      <c r="AW94" s="465"/>
      <c r="AX94" s="465"/>
      <c r="AY94" s="465"/>
      <c r="AZ94" s="465"/>
      <c r="BA94" s="465"/>
      <c r="BB94" s="465"/>
      <c r="BC94" s="465"/>
      <c r="BD94" s="465"/>
      <c r="BE94" s="465"/>
      <c r="BF94" s="465"/>
      <c r="BG94" s="465"/>
    </row>
    <row r="95" spans="2:59" s="278" customFormat="1" ht="12">
      <c r="B95" s="714" t="s">
        <v>286</v>
      </c>
      <c r="C95" s="714"/>
      <c r="D95" s="714"/>
      <c r="E95" s="714"/>
      <c r="F95" s="714"/>
      <c r="G95" s="714"/>
      <c r="H95" s="714"/>
      <c r="I95" s="714"/>
      <c r="J95" s="714"/>
      <c r="K95" s="714"/>
      <c r="L95" s="714"/>
      <c r="M95" s="714"/>
      <c r="N95" s="714"/>
      <c r="O95" s="714"/>
      <c r="P95" s="714"/>
      <c r="Q95" s="714"/>
      <c r="R95" s="343">
        <v>0</v>
      </c>
      <c r="S95" s="289"/>
      <c r="T95" s="343">
        <v>0</v>
      </c>
      <c r="V95" s="343">
        <v>0</v>
      </c>
      <c r="X95" s="347">
        <f>R95+T95+V95</f>
        <v>0</v>
      </c>
      <c r="Z95" s="343">
        <v>0</v>
      </c>
      <c r="AA95" s="450"/>
      <c r="AB95" s="478"/>
      <c r="AW95" s="513"/>
      <c r="AX95" s="513"/>
      <c r="AY95" s="513"/>
      <c r="AZ95" s="513"/>
      <c r="BA95" s="513"/>
      <c r="BB95" s="513"/>
      <c r="BC95" s="513"/>
      <c r="BD95" s="513"/>
      <c r="BE95" s="513"/>
      <c r="BF95" s="513"/>
      <c r="BG95" s="513"/>
    </row>
    <row r="96" spans="1:59" s="288" customFormat="1" ht="4.5" customHeight="1">
      <c r="A96" s="698"/>
      <c r="B96" s="698"/>
      <c r="C96" s="698"/>
      <c r="D96" s="698"/>
      <c r="E96" s="698"/>
      <c r="F96" s="698"/>
      <c r="G96" s="698"/>
      <c r="H96" s="698"/>
      <c r="I96" s="698"/>
      <c r="J96" s="698"/>
      <c r="K96" s="698"/>
      <c r="L96" s="698"/>
      <c r="M96" s="698"/>
      <c r="N96" s="698"/>
      <c r="O96" s="698"/>
      <c r="P96" s="698"/>
      <c r="Q96" s="698"/>
      <c r="R96" s="698"/>
      <c r="S96" s="698"/>
      <c r="T96" s="698"/>
      <c r="U96" s="698"/>
      <c r="V96" s="698"/>
      <c r="W96" s="698"/>
      <c r="X96" s="698"/>
      <c r="Y96" s="698"/>
      <c r="Z96" s="698"/>
      <c r="AA96" s="438"/>
      <c r="AB96" s="479"/>
      <c r="AW96" s="465"/>
      <c r="AX96" s="465"/>
      <c r="AY96" s="465"/>
      <c r="AZ96" s="465"/>
      <c r="BA96" s="465"/>
      <c r="BB96" s="465"/>
      <c r="BC96" s="465"/>
      <c r="BD96" s="465"/>
      <c r="BE96" s="465"/>
      <c r="BF96" s="465"/>
      <c r="BG96" s="465"/>
    </row>
    <row r="97" spans="2:59" s="278" customFormat="1" ht="12">
      <c r="B97" s="714" t="s">
        <v>287</v>
      </c>
      <c r="C97" s="714"/>
      <c r="D97" s="714"/>
      <c r="E97" s="714"/>
      <c r="F97" s="714"/>
      <c r="G97" s="714"/>
      <c r="H97" s="714"/>
      <c r="I97" s="714"/>
      <c r="J97" s="714"/>
      <c r="K97" s="714"/>
      <c r="L97" s="714"/>
      <c r="M97" s="714"/>
      <c r="N97" s="714"/>
      <c r="O97" s="714"/>
      <c r="P97" s="714"/>
      <c r="Q97" s="714"/>
      <c r="R97" s="343">
        <v>0</v>
      </c>
      <c r="S97" s="289"/>
      <c r="T97" s="343">
        <v>0</v>
      </c>
      <c r="V97" s="343">
        <v>0</v>
      </c>
      <c r="X97" s="347">
        <f>R97+T97+V97</f>
        <v>0</v>
      </c>
      <c r="Z97" s="343">
        <v>0</v>
      </c>
      <c r="AA97" s="450"/>
      <c r="AB97" s="478"/>
      <c r="AW97" s="513"/>
      <c r="AX97" s="513"/>
      <c r="AY97" s="513"/>
      <c r="AZ97" s="513"/>
      <c r="BA97" s="513"/>
      <c r="BB97" s="513"/>
      <c r="BC97" s="513"/>
      <c r="BD97" s="513"/>
      <c r="BE97" s="513"/>
      <c r="BF97" s="513"/>
      <c r="BG97" s="513"/>
    </row>
    <row r="98" spans="1:59" s="288" customFormat="1" ht="4.5" customHeight="1">
      <c r="A98" s="698"/>
      <c r="B98" s="698"/>
      <c r="C98" s="698"/>
      <c r="D98" s="698"/>
      <c r="E98" s="698"/>
      <c r="F98" s="698"/>
      <c r="G98" s="698"/>
      <c r="H98" s="698"/>
      <c r="I98" s="698"/>
      <c r="J98" s="698"/>
      <c r="K98" s="698"/>
      <c r="L98" s="698"/>
      <c r="M98" s="698"/>
      <c r="N98" s="698"/>
      <c r="O98" s="698"/>
      <c r="P98" s="698"/>
      <c r="Q98" s="698"/>
      <c r="R98" s="698"/>
      <c r="S98" s="698"/>
      <c r="T98" s="698"/>
      <c r="U98" s="698"/>
      <c r="V98" s="698"/>
      <c r="W98" s="698"/>
      <c r="X98" s="698"/>
      <c r="Y98" s="698"/>
      <c r="Z98" s="698"/>
      <c r="AA98" s="438"/>
      <c r="AB98" s="479"/>
      <c r="AW98" s="465"/>
      <c r="AX98" s="465"/>
      <c r="AY98" s="465"/>
      <c r="AZ98" s="465"/>
      <c r="BA98" s="465"/>
      <c r="BB98" s="465"/>
      <c r="BC98" s="465"/>
      <c r="BD98" s="465"/>
      <c r="BE98" s="465"/>
      <c r="BF98" s="465"/>
      <c r="BG98" s="465"/>
    </row>
    <row r="99" spans="2:59" s="278" customFormat="1" ht="12">
      <c r="B99" s="714" t="s">
        <v>288</v>
      </c>
      <c r="C99" s="714"/>
      <c r="D99" s="714"/>
      <c r="E99" s="714"/>
      <c r="F99" s="714"/>
      <c r="G99" s="714"/>
      <c r="H99" s="714"/>
      <c r="I99" s="714"/>
      <c r="J99" s="714"/>
      <c r="K99" s="714"/>
      <c r="L99" s="714"/>
      <c r="M99" s="714"/>
      <c r="N99" s="714"/>
      <c r="O99" s="714"/>
      <c r="P99" s="714"/>
      <c r="Q99" s="714"/>
      <c r="R99" s="343">
        <v>0</v>
      </c>
      <c r="S99" s="289"/>
      <c r="T99" s="343">
        <v>0</v>
      </c>
      <c r="V99" s="343">
        <v>0</v>
      </c>
      <c r="X99" s="347">
        <f>R99+T99+V99</f>
        <v>0</v>
      </c>
      <c r="Z99" s="343">
        <v>0</v>
      </c>
      <c r="AA99" s="450"/>
      <c r="AB99" s="478"/>
      <c r="AW99" s="513"/>
      <c r="AX99" s="513"/>
      <c r="AY99" s="513"/>
      <c r="AZ99" s="513"/>
      <c r="BA99" s="513"/>
      <c r="BB99" s="513"/>
      <c r="BC99" s="513"/>
      <c r="BD99" s="513"/>
      <c r="BE99" s="513"/>
      <c r="BF99" s="513"/>
      <c r="BG99" s="513"/>
    </row>
    <row r="100" spans="1:59" s="288" customFormat="1" ht="4.5" customHeight="1">
      <c r="A100" s="698"/>
      <c r="B100" s="698"/>
      <c r="C100" s="698"/>
      <c r="D100" s="698"/>
      <c r="E100" s="698"/>
      <c r="F100" s="698"/>
      <c r="G100" s="698"/>
      <c r="H100" s="698"/>
      <c r="I100" s="698"/>
      <c r="J100" s="698"/>
      <c r="K100" s="698"/>
      <c r="L100" s="698"/>
      <c r="M100" s="698"/>
      <c r="N100" s="698"/>
      <c r="O100" s="698"/>
      <c r="P100" s="698"/>
      <c r="Q100" s="698"/>
      <c r="R100" s="698"/>
      <c r="S100" s="698"/>
      <c r="T100" s="698"/>
      <c r="U100" s="698"/>
      <c r="V100" s="698"/>
      <c r="W100" s="698"/>
      <c r="X100" s="698"/>
      <c r="Y100" s="698"/>
      <c r="Z100" s="698"/>
      <c r="AA100" s="438"/>
      <c r="AB100" s="479"/>
      <c r="AW100" s="465"/>
      <c r="AX100" s="465"/>
      <c r="AY100" s="465"/>
      <c r="AZ100" s="465"/>
      <c r="BA100" s="465"/>
      <c r="BB100" s="465"/>
      <c r="BC100" s="465"/>
      <c r="BD100" s="465"/>
      <c r="BE100" s="465"/>
      <c r="BF100" s="465"/>
      <c r="BG100" s="465"/>
    </row>
    <row r="101" spans="2:59" s="278" customFormat="1" ht="12">
      <c r="B101" s="714" t="s">
        <v>324</v>
      </c>
      <c r="C101" s="714"/>
      <c r="D101" s="714"/>
      <c r="E101" s="714"/>
      <c r="F101" s="714"/>
      <c r="G101" s="714"/>
      <c r="H101" s="714"/>
      <c r="I101" s="714"/>
      <c r="J101" s="714"/>
      <c r="K101" s="714"/>
      <c r="L101" s="714"/>
      <c r="M101" s="714"/>
      <c r="N101" s="714"/>
      <c r="O101" s="714"/>
      <c r="P101" s="714"/>
      <c r="Q101" s="714"/>
      <c r="R101" s="343">
        <v>0</v>
      </c>
      <c r="S101" s="289"/>
      <c r="T101" s="343">
        <v>0</v>
      </c>
      <c r="V101" s="343">
        <v>0</v>
      </c>
      <c r="X101" s="347">
        <f>R101+T101+V101</f>
        <v>0</v>
      </c>
      <c r="Z101" s="343">
        <v>0</v>
      </c>
      <c r="AA101" s="449"/>
      <c r="AB101" s="478"/>
      <c r="AW101" s="513"/>
      <c r="AX101" s="513"/>
      <c r="AY101" s="513"/>
      <c r="AZ101" s="513"/>
      <c r="BA101" s="513"/>
      <c r="BB101" s="513"/>
      <c r="BC101" s="513"/>
      <c r="BD101" s="513"/>
      <c r="BE101" s="513"/>
      <c r="BF101" s="513"/>
      <c r="BG101" s="513"/>
    </row>
    <row r="102" spans="1:59" s="335" customFormat="1" ht="4.5" customHeight="1">
      <c r="A102" s="698"/>
      <c r="B102" s="698"/>
      <c r="C102" s="698"/>
      <c r="D102" s="698"/>
      <c r="E102" s="698"/>
      <c r="F102" s="698"/>
      <c r="G102" s="698"/>
      <c r="H102" s="698"/>
      <c r="I102" s="698"/>
      <c r="J102" s="698"/>
      <c r="K102" s="698"/>
      <c r="L102" s="698"/>
      <c r="M102" s="698"/>
      <c r="N102" s="698"/>
      <c r="O102" s="698"/>
      <c r="P102" s="698"/>
      <c r="Q102" s="698"/>
      <c r="R102" s="698"/>
      <c r="S102" s="698"/>
      <c r="T102" s="698"/>
      <c r="U102" s="698"/>
      <c r="V102" s="698"/>
      <c r="W102" s="698"/>
      <c r="X102" s="698"/>
      <c r="Y102" s="698"/>
      <c r="Z102" s="698"/>
      <c r="AA102" s="438"/>
      <c r="AB102" s="479"/>
      <c r="AW102" s="465"/>
      <c r="AX102" s="465"/>
      <c r="AY102" s="465"/>
      <c r="AZ102" s="465"/>
      <c r="BA102" s="465"/>
      <c r="BB102" s="465"/>
      <c r="BC102" s="465"/>
      <c r="BD102" s="465"/>
      <c r="BE102" s="465"/>
      <c r="BF102" s="465"/>
      <c r="BG102" s="465"/>
    </row>
    <row r="103" spans="2:59" s="278" customFormat="1" ht="12">
      <c r="B103" s="336" t="s">
        <v>340</v>
      </c>
      <c r="C103" s="333"/>
      <c r="D103" s="333"/>
      <c r="E103" s="333"/>
      <c r="F103" s="333"/>
      <c r="G103" s="333"/>
      <c r="H103" s="333"/>
      <c r="I103" s="333"/>
      <c r="J103" s="333"/>
      <c r="K103" s="333"/>
      <c r="L103" s="333"/>
      <c r="M103" s="333"/>
      <c r="N103" s="333"/>
      <c r="O103" s="333"/>
      <c r="P103" s="333"/>
      <c r="Q103" s="333"/>
      <c r="R103" s="343">
        <v>0</v>
      </c>
      <c r="S103" s="289"/>
      <c r="T103" s="343">
        <v>0</v>
      </c>
      <c r="V103" s="343">
        <v>0</v>
      </c>
      <c r="X103" s="347">
        <f>R103+T103+V103</f>
        <v>0</v>
      </c>
      <c r="Z103" s="343">
        <v>0</v>
      </c>
      <c r="AA103" s="449"/>
      <c r="AB103" s="478"/>
      <c r="AW103" s="513"/>
      <c r="AX103" s="513"/>
      <c r="AY103" s="513"/>
      <c r="AZ103" s="513"/>
      <c r="BA103" s="513"/>
      <c r="BB103" s="513"/>
      <c r="BC103" s="513"/>
      <c r="BD103" s="513"/>
      <c r="BE103" s="513"/>
      <c r="BF103" s="513"/>
      <c r="BG103" s="513"/>
    </row>
    <row r="104" spans="1:59" s="288" customFormat="1" ht="4.5" customHeight="1">
      <c r="A104" s="698"/>
      <c r="B104" s="698"/>
      <c r="C104" s="698"/>
      <c r="D104" s="698"/>
      <c r="E104" s="698"/>
      <c r="F104" s="698"/>
      <c r="G104" s="698"/>
      <c r="H104" s="698"/>
      <c r="I104" s="698"/>
      <c r="J104" s="698"/>
      <c r="K104" s="698"/>
      <c r="L104" s="698"/>
      <c r="M104" s="698"/>
      <c r="N104" s="698"/>
      <c r="O104" s="698"/>
      <c r="P104" s="698"/>
      <c r="Q104" s="698"/>
      <c r="R104" s="698"/>
      <c r="S104" s="698"/>
      <c r="T104" s="698"/>
      <c r="U104" s="698"/>
      <c r="V104" s="698"/>
      <c r="W104" s="698"/>
      <c r="X104" s="698"/>
      <c r="Y104" s="698"/>
      <c r="Z104" s="698"/>
      <c r="AA104" s="438"/>
      <c r="AB104" s="479"/>
      <c r="AW104" s="465"/>
      <c r="AX104" s="465"/>
      <c r="AY104" s="465"/>
      <c r="AZ104" s="465"/>
      <c r="BA104" s="465"/>
      <c r="BB104" s="465"/>
      <c r="BC104" s="465"/>
      <c r="BD104" s="465"/>
      <c r="BE104" s="465"/>
      <c r="BF104" s="465"/>
      <c r="BG104" s="465"/>
    </row>
    <row r="105" spans="2:59" s="288" customFormat="1" ht="12">
      <c r="B105" s="278" t="s">
        <v>28</v>
      </c>
      <c r="C105" s="278"/>
      <c r="D105" s="278" t="s">
        <v>29</v>
      </c>
      <c r="E105" s="278"/>
      <c r="F105" s="278"/>
      <c r="G105" s="697"/>
      <c r="H105" s="697"/>
      <c r="I105" s="697"/>
      <c r="J105" s="697"/>
      <c r="K105" s="697"/>
      <c r="L105" s="697"/>
      <c r="M105" s="697"/>
      <c r="N105" s="697"/>
      <c r="O105" s="697"/>
      <c r="P105" s="699"/>
      <c r="R105" s="343">
        <v>0</v>
      </c>
      <c r="S105" s="289"/>
      <c r="T105" s="343">
        <v>0</v>
      </c>
      <c r="U105" s="278"/>
      <c r="V105" s="343">
        <v>0</v>
      </c>
      <c r="W105" s="278"/>
      <c r="X105" s="347">
        <f>R105+T105+V105</f>
        <v>0</v>
      </c>
      <c r="Y105" s="278"/>
      <c r="Z105" s="343">
        <v>0</v>
      </c>
      <c r="AA105" s="449"/>
      <c r="AB105" s="478"/>
      <c r="AC105" s="278"/>
      <c r="AD105" s="278"/>
      <c r="AE105" s="278"/>
      <c r="AF105" s="278"/>
      <c r="AG105" s="278"/>
      <c r="AH105" s="278"/>
      <c r="AI105" s="278"/>
      <c r="AJ105" s="278"/>
      <c r="AK105" s="278"/>
      <c r="AL105" s="278"/>
      <c r="AM105" s="278"/>
      <c r="AN105" s="278"/>
      <c r="AO105" s="278"/>
      <c r="AP105" s="278"/>
      <c r="AQ105" s="278"/>
      <c r="AR105" s="278"/>
      <c r="AS105" s="278"/>
      <c r="AT105" s="278"/>
      <c r="AU105" s="278"/>
      <c r="AV105" s="278"/>
      <c r="AW105" s="513"/>
      <c r="AX105" s="465"/>
      <c r="AY105" s="465"/>
      <c r="AZ105" s="513"/>
      <c r="BA105" s="465"/>
      <c r="BB105" s="465"/>
      <c r="BC105" s="465"/>
      <c r="BD105" s="465"/>
      <c r="BE105" s="465"/>
      <c r="BF105" s="465"/>
      <c r="BG105" s="465"/>
    </row>
    <row r="106" spans="1:59" s="562" customFormat="1" ht="4.5" customHeight="1">
      <c r="A106" s="698"/>
      <c r="B106" s="698"/>
      <c r="C106" s="698"/>
      <c r="D106" s="698"/>
      <c r="E106" s="698"/>
      <c r="F106" s="698"/>
      <c r="G106" s="698"/>
      <c r="H106" s="698"/>
      <c r="I106" s="698"/>
      <c r="J106" s="698"/>
      <c r="K106" s="698"/>
      <c r="L106" s="698"/>
      <c r="M106" s="698"/>
      <c r="N106" s="698"/>
      <c r="O106" s="698"/>
      <c r="P106" s="698"/>
      <c r="Q106" s="698"/>
      <c r="R106" s="698"/>
      <c r="S106" s="698"/>
      <c r="T106" s="698"/>
      <c r="U106" s="698"/>
      <c r="V106" s="698"/>
      <c r="W106" s="698"/>
      <c r="X106" s="698"/>
      <c r="Y106" s="698"/>
      <c r="Z106" s="698"/>
      <c r="AB106" s="479"/>
      <c r="AW106" s="563"/>
      <c r="AX106" s="563"/>
      <c r="AY106" s="563"/>
      <c r="AZ106" s="563"/>
      <c r="BA106" s="563"/>
      <c r="BB106" s="563"/>
      <c r="BC106" s="563"/>
      <c r="BD106" s="563"/>
      <c r="BE106" s="563"/>
      <c r="BF106" s="563"/>
      <c r="BG106" s="563"/>
    </row>
    <row r="107" spans="2:59" s="562" customFormat="1" ht="12">
      <c r="B107" s="278" t="s">
        <v>28</v>
      </c>
      <c r="C107" s="278"/>
      <c r="D107" s="278" t="s">
        <v>29</v>
      </c>
      <c r="E107" s="278"/>
      <c r="F107" s="278"/>
      <c r="G107" s="564"/>
      <c r="H107" s="564"/>
      <c r="I107" s="564"/>
      <c r="J107" s="564"/>
      <c r="K107" s="564"/>
      <c r="L107" s="564"/>
      <c r="M107" s="564"/>
      <c r="N107" s="564"/>
      <c r="O107" s="564"/>
      <c r="P107" s="564"/>
      <c r="R107" s="565"/>
      <c r="S107" s="289"/>
      <c r="T107" s="565"/>
      <c r="U107" s="278"/>
      <c r="V107" s="565"/>
      <c r="W107" s="278"/>
      <c r="X107" s="521"/>
      <c r="Y107" s="278"/>
      <c r="Z107" s="565"/>
      <c r="AA107" s="449"/>
      <c r="AB107" s="486"/>
      <c r="AC107" s="278"/>
      <c r="AD107" s="278"/>
      <c r="AE107" s="278"/>
      <c r="AF107" s="278"/>
      <c r="AG107" s="278"/>
      <c r="AH107" s="278"/>
      <c r="AI107" s="278"/>
      <c r="AJ107" s="278"/>
      <c r="AK107" s="278"/>
      <c r="AL107" s="278"/>
      <c r="AM107" s="278"/>
      <c r="AN107" s="278"/>
      <c r="AO107" s="278"/>
      <c r="AP107" s="278"/>
      <c r="AQ107" s="278"/>
      <c r="AR107" s="278"/>
      <c r="AS107" s="278"/>
      <c r="AT107" s="278"/>
      <c r="AU107" s="278"/>
      <c r="AV107" s="278"/>
      <c r="AW107" s="513"/>
      <c r="AX107" s="563"/>
      <c r="AY107" s="563"/>
      <c r="AZ107" s="513"/>
      <c r="BA107" s="563"/>
      <c r="BB107" s="563"/>
      <c r="BC107" s="563"/>
      <c r="BD107" s="563"/>
      <c r="BE107" s="563"/>
      <c r="BF107" s="563"/>
      <c r="BG107" s="563"/>
    </row>
    <row r="108" spans="1:59" s="288" customFormat="1" ht="6" customHeight="1">
      <c r="A108" s="698"/>
      <c r="B108" s="698"/>
      <c r="C108" s="698"/>
      <c r="D108" s="698"/>
      <c r="E108" s="698"/>
      <c r="F108" s="698"/>
      <c r="G108" s="698"/>
      <c r="H108" s="698"/>
      <c r="I108" s="698"/>
      <c r="J108" s="698"/>
      <c r="K108" s="698"/>
      <c r="L108" s="698"/>
      <c r="M108" s="698"/>
      <c r="N108" s="698"/>
      <c r="O108" s="698"/>
      <c r="P108" s="698"/>
      <c r="Q108" s="698"/>
      <c r="R108" s="698"/>
      <c r="S108" s="698"/>
      <c r="T108" s="698"/>
      <c r="U108" s="698"/>
      <c r="V108" s="698"/>
      <c r="W108" s="698"/>
      <c r="X108" s="698"/>
      <c r="Y108" s="698"/>
      <c r="Z108" s="698"/>
      <c r="AA108" s="438"/>
      <c r="AB108" s="479"/>
      <c r="AW108" s="465"/>
      <c r="AX108" s="465"/>
      <c r="AY108" s="465"/>
      <c r="AZ108" s="465"/>
      <c r="BA108" s="465"/>
      <c r="BB108" s="465"/>
      <c r="BC108" s="465"/>
      <c r="BD108" s="465"/>
      <c r="BE108" s="465"/>
      <c r="BF108" s="465"/>
      <c r="BG108" s="465"/>
    </row>
    <row r="109" spans="2:59" s="278" customFormat="1" ht="12">
      <c r="B109" s="298" t="s">
        <v>289</v>
      </c>
      <c r="C109" s="299"/>
      <c r="D109" s="299"/>
      <c r="E109" s="299"/>
      <c r="F109" s="299"/>
      <c r="G109" s="299"/>
      <c r="H109" s="299"/>
      <c r="AA109" s="447"/>
      <c r="AB109" s="480"/>
      <c r="AC109" s="288"/>
      <c r="AD109" s="288"/>
      <c r="AE109" s="288"/>
      <c r="AF109" s="288"/>
      <c r="AG109" s="288"/>
      <c r="AH109" s="288"/>
      <c r="AI109" s="288"/>
      <c r="AJ109" s="288"/>
      <c r="AK109" s="288"/>
      <c r="AL109" s="288"/>
      <c r="AM109" s="288"/>
      <c r="AN109" s="288"/>
      <c r="AO109" s="288"/>
      <c r="AP109" s="288"/>
      <c r="AQ109" s="288"/>
      <c r="AR109" s="288"/>
      <c r="AS109" s="288"/>
      <c r="AT109" s="288"/>
      <c r="AU109" s="288"/>
      <c r="AW109" s="513"/>
      <c r="AX109" s="520"/>
      <c r="AY109" s="513"/>
      <c r="AZ109" s="513"/>
      <c r="BA109" s="521"/>
      <c r="BB109" s="520"/>
      <c r="BC109" s="513"/>
      <c r="BD109" s="513"/>
      <c r="BE109" s="513"/>
      <c r="BF109" s="513"/>
      <c r="BG109" s="513"/>
    </row>
    <row r="110" spans="1:59" s="288" customFormat="1" ht="4.5" customHeight="1">
      <c r="A110" s="698"/>
      <c r="B110" s="698"/>
      <c r="C110" s="698"/>
      <c r="D110" s="698"/>
      <c r="E110" s="698"/>
      <c r="F110" s="698"/>
      <c r="G110" s="698"/>
      <c r="H110" s="698"/>
      <c r="I110" s="698"/>
      <c r="J110" s="698"/>
      <c r="K110" s="698"/>
      <c r="L110" s="698"/>
      <c r="M110" s="698"/>
      <c r="N110" s="698"/>
      <c r="O110" s="698"/>
      <c r="P110" s="698"/>
      <c r="Q110" s="698"/>
      <c r="R110" s="698"/>
      <c r="S110" s="698"/>
      <c r="T110" s="698"/>
      <c r="U110" s="698"/>
      <c r="V110" s="698"/>
      <c r="W110" s="698"/>
      <c r="X110" s="698"/>
      <c r="Y110" s="698"/>
      <c r="Z110" s="698"/>
      <c r="AA110" s="438"/>
      <c r="AB110" s="479"/>
      <c r="AW110" s="465"/>
      <c r="AX110" s="465"/>
      <c r="AY110" s="465"/>
      <c r="AZ110" s="465"/>
      <c r="BA110" s="465"/>
      <c r="BB110" s="465"/>
      <c r="BC110" s="465"/>
      <c r="BD110" s="465"/>
      <c r="BE110" s="465"/>
      <c r="BF110" s="465"/>
      <c r="BG110" s="465"/>
    </row>
    <row r="111" spans="2:59" s="278" customFormat="1" ht="12">
      <c r="B111" s="714" t="s">
        <v>290</v>
      </c>
      <c r="C111" s="714"/>
      <c r="D111" s="714"/>
      <c r="E111" s="714"/>
      <c r="F111" s="714"/>
      <c r="G111" s="714"/>
      <c r="H111" s="714"/>
      <c r="I111" s="714"/>
      <c r="J111" s="714"/>
      <c r="K111" s="714"/>
      <c r="L111" s="714"/>
      <c r="M111" s="714"/>
      <c r="N111" s="714"/>
      <c r="O111" s="714"/>
      <c r="P111" s="714"/>
      <c r="Q111" s="714"/>
      <c r="R111" s="343">
        <v>0</v>
      </c>
      <c r="S111" s="289"/>
      <c r="T111" s="343">
        <v>0</v>
      </c>
      <c r="V111" s="343">
        <v>0</v>
      </c>
      <c r="X111" s="347">
        <f>R111+T111+V111</f>
        <v>0</v>
      </c>
      <c r="Z111" s="343">
        <v>0</v>
      </c>
      <c r="AA111" s="449"/>
      <c r="AB111" s="478"/>
      <c r="AW111" s="513"/>
      <c r="AX111" s="513"/>
      <c r="AY111" s="513"/>
      <c r="AZ111" s="513"/>
      <c r="BA111" s="513"/>
      <c r="BB111" s="513"/>
      <c r="BC111" s="513"/>
      <c r="BD111" s="513"/>
      <c r="BE111" s="513"/>
      <c r="BF111" s="513"/>
      <c r="BG111" s="513"/>
    </row>
    <row r="112" spans="1:59" s="288" customFormat="1" ht="4.5" customHeight="1">
      <c r="A112" s="698"/>
      <c r="B112" s="698"/>
      <c r="C112" s="698"/>
      <c r="D112" s="698"/>
      <c r="E112" s="698"/>
      <c r="F112" s="698"/>
      <c r="G112" s="698"/>
      <c r="H112" s="698"/>
      <c r="I112" s="698"/>
      <c r="J112" s="698"/>
      <c r="K112" s="698"/>
      <c r="L112" s="698"/>
      <c r="M112" s="698"/>
      <c r="N112" s="698"/>
      <c r="O112" s="698"/>
      <c r="P112" s="698"/>
      <c r="Q112" s="698"/>
      <c r="R112" s="698"/>
      <c r="S112" s="698"/>
      <c r="T112" s="698"/>
      <c r="U112" s="698"/>
      <c r="V112" s="698"/>
      <c r="W112" s="698"/>
      <c r="X112" s="698"/>
      <c r="Y112" s="698"/>
      <c r="Z112" s="698"/>
      <c r="AA112" s="438"/>
      <c r="AB112" s="479"/>
      <c r="AW112" s="465"/>
      <c r="AX112" s="465"/>
      <c r="AY112" s="465"/>
      <c r="AZ112" s="465"/>
      <c r="BA112" s="465"/>
      <c r="BB112" s="465"/>
      <c r="BC112" s="465"/>
      <c r="BD112" s="465"/>
      <c r="BE112" s="465"/>
      <c r="BF112" s="465"/>
      <c r="BG112" s="465"/>
    </row>
    <row r="113" spans="1:59" s="288" customFormat="1" ht="12">
      <c r="A113" s="278"/>
      <c r="B113" s="714" t="s">
        <v>291</v>
      </c>
      <c r="C113" s="714"/>
      <c r="D113" s="714"/>
      <c r="E113" s="714"/>
      <c r="F113" s="714"/>
      <c r="G113" s="714"/>
      <c r="H113" s="714"/>
      <c r="I113" s="714"/>
      <c r="J113" s="714"/>
      <c r="K113" s="714"/>
      <c r="L113" s="714"/>
      <c r="M113" s="714"/>
      <c r="N113" s="714"/>
      <c r="O113" s="714"/>
      <c r="P113" s="714"/>
      <c r="Q113" s="714"/>
      <c r="R113" s="343">
        <v>0</v>
      </c>
      <c r="S113" s="289"/>
      <c r="T113" s="343">
        <v>0</v>
      </c>
      <c r="U113" s="278"/>
      <c r="V113" s="343">
        <v>0</v>
      </c>
      <c r="W113" s="278"/>
      <c r="X113" s="347">
        <f>R113+T113+V113</f>
        <v>0</v>
      </c>
      <c r="Y113" s="278"/>
      <c r="Z113" s="343">
        <v>0</v>
      </c>
      <c r="AA113" s="449"/>
      <c r="AB113" s="478"/>
      <c r="AC113" s="278"/>
      <c r="AD113" s="278"/>
      <c r="AE113" s="278"/>
      <c r="AF113" s="278"/>
      <c r="AG113" s="278"/>
      <c r="AH113" s="278"/>
      <c r="AI113" s="278"/>
      <c r="AJ113" s="278"/>
      <c r="AK113" s="278"/>
      <c r="AL113" s="278"/>
      <c r="AM113" s="278"/>
      <c r="AN113" s="278"/>
      <c r="AO113" s="278"/>
      <c r="AP113" s="278"/>
      <c r="AQ113" s="278"/>
      <c r="AR113" s="278"/>
      <c r="AS113" s="278"/>
      <c r="AT113" s="278"/>
      <c r="AU113" s="278"/>
      <c r="AV113" s="278"/>
      <c r="AW113" s="513"/>
      <c r="AX113" s="465"/>
      <c r="AY113" s="465"/>
      <c r="AZ113" s="513"/>
      <c r="BA113" s="465"/>
      <c r="BB113" s="465"/>
      <c r="BC113" s="465"/>
      <c r="BD113" s="465"/>
      <c r="BE113" s="465"/>
      <c r="BF113" s="465"/>
      <c r="BG113" s="465"/>
    </row>
    <row r="114" spans="1:59" s="288" customFormat="1" ht="4.5" customHeight="1">
      <c r="A114" s="698"/>
      <c r="B114" s="698"/>
      <c r="C114" s="698"/>
      <c r="D114" s="698"/>
      <c r="E114" s="698"/>
      <c r="F114" s="698"/>
      <c r="G114" s="698"/>
      <c r="H114" s="698"/>
      <c r="I114" s="698"/>
      <c r="J114" s="698"/>
      <c r="K114" s="698"/>
      <c r="L114" s="698"/>
      <c r="M114" s="698"/>
      <c r="N114" s="698"/>
      <c r="O114" s="698"/>
      <c r="P114" s="698"/>
      <c r="Q114" s="698"/>
      <c r="R114" s="698"/>
      <c r="S114" s="698"/>
      <c r="T114" s="698"/>
      <c r="U114" s="698"/>
      <c r="V114" s="698"/>
      <c r="W114" s="698"/>
      <c r="X114" s="698"/>
      <c r="Y114" s="698"/>
      <c r="Z114" s="698"/>
      <c r="AA114" s="438"/>
      <c r="AB114" s="479"/>
      <c r="AW114" s="465"/>
      <c r="AX114" s="465"/>
      <c r="AY114" s="465"/>
      <c r="AZ114" s="465"/>
      <c r="BA114" s="465"/>
      <c r="BB114" s="465"/>
      <c r="BC114" s="465"/>
      <c r="BD114" s="465"/>
      <c r="BE114" s="465"/>
      <c r="BF114" s="465"/>
      <c r="BG114" s="465"/>
    </row>
    <row r="115" spans="2:59" s="288" customFormat="1" ht="12">
      <c r="B115" s="278" t="s">
        <v>292</v>
      </c>
      <c r="C115" s="278"/>
      <c r="D115" s="278"/>
      <c r="E115" s="278"/>
      <c r="F115" s="278"/>
      <c r="G115" s="722"/>
      <c r="H115" s="722"/>
      <c r="I115" s="722"/>
      <c r="J115" s="722"/>
      <c r="K115" s="722"/>
      <c r="L115" s="722"/>
      <c r="M115" s="722"/>
      <c r="N115" s="722"/>
      <c r="O115" s="722"/>
      <c r="P115" s="722"/>
      <c r="R115" s="343">
        <v>0</v>
      </c>
      <c r="S115" s="289"/>
      <c r="T115" s="343">
        <v>0</v>
      </c>
      <c r="U115" s="278"/>
      <c r="V115" s="343">
        <v>0</v>
      </c>
      <c r="W115" s="278"/>
      <c r="X115" s="347">
        <f>R115+T115+V115</f>
        <v>0</v>
      </c>
      <c r="Y115" s="278"/>
      <c r="Z115" s="343">
        <v>0</v>
      </c>
      <c r="AA115" s="449"/>
      <c r="AB115" s="478"/>
      <c r="AC115" s="278"/>
      <c r="AD115" s="278"/>
      <c r="AE115" s="278"/>
      <c r="AF115" s="278"/>
      <c r="AG115" s="278"/>
      <c r="AH115" s="278"/>
      <c r="AI115" s="278"/>
      <c r="AJ115" s="278"/>
      <c r="AK115" s="278"/>
      <c r="AL115" s="278"/>
      <c r="AM115" s="278"/>
      <c r="AN115" s="278"/>
      <c r="AO115" s="278"/>
      <c r="AP115" s="278"/>
      <c r="AQ115" s="278"/>
      <c r="AR115" s="278"/>
      <c r="AS115" s="278"/>
      <c r="AT115" s="278"/>
      <c r="AU115" s="278"/>
      <c r="AV115" s="278"/>
      <c r="AW115" s="513"/>
      <c r="AX115" s="465"/>
      <c r="AY115" s="465"/>
      <c r="AZ115" s="513"/>
      <c r="BA115" s="465"/>
      <c r="BB115" s="465"/>
      <c r="BC115" s="465"/>
      <c r="BD115" s="465"/>
      <c r="BE115" s="465"/>
      <c r="BF115" s="465"/>
      <c r="BG115" s="465"/>
    </row>
    <row r="116" spans="1:59" s="288" customFormat="1" ht="4.5" customHeight="1">
      <c r="A116" s="698"/>
      <c r="B116" s="698"/>
      <c r="C116" s="698"/>
      <c r="D116" s="698"/>
      <c r="E116" s="698"/>
      <c r="F116" s="698"/>
      <c r="G116" s="698"/>
      <c r="H116" s="698"/>
      <c r="I116" s="698"/>
      <c r="J116" s="698"/>
      <c r="K116" s="698"/>
      <c r="L116" s="698"/>
      <c r="M116" s="698"/>
      <c r="N116" s="698"/>
      <c r="O116" s="698"/>
      <c r="P116" s="698"/>
      <c r="Q116" s="698"/>
      <c r="R116" s="698"/>
      <c r="S116" s="698"/>
      <c r="T116" s="698"/>
      <c r="U116" s="698"/>
      <c r="V116" s="698"/>
      <c r="W116" s="698"/>
      <c r="X116" s="698"/>
      <c r="Y116" s="698"/>
      <c r="Z116" s="698"/>
      <c r="AA116" s="438"/>
      <c r="AB116" s="479"/>
      <c r="AW116" s="465"/>
      <c r="AX116" s="465"/>
      <c r="AY116" s="465"/>
      <c r="AZ116" s="465"/>
      <c r="BA116" s="465"/>
      <c r="BB116" s="465"/>
      <c r="BC116" s="465"/>
      <c r="BD116" s="465"/>
      <c r="BE116" s="465"/>
      <c r="BF116" s="465"/>
      <c r="BG116" s="465"/>
    </row>
    <row r="117" spans="2:59" s="288" customFormat="1" ht="12">
      <c r="B117" s="278" t="s">
        <v>28</v>
      </c>
      <c r="C117" s="278"/>
      <c r="D117" s="278" t="s">
        <v>29</v>
      </c>
      <c r="E117" s="278"/>
      <c r="F117" s="278"/>
      <c r="G117" s="697"/>
      <c r="H117" s="697"/>
      <c r="I117" s="697"/>
      <c r="J117" s="697"/>
      <c r="K117" s="697"/>
      <c r="L117" s="697"/>
      <c r="M117" s="697"/>
      <c r="N117" s="697"/>
      <c r="O117" s="697"/>
      <c r="P117" s="697"/>
      <c r="Q117" s="363"/>
      <c r="R117" s="343">
        <v>0</v>
      </c>
      <c r="S117" s="289"/>
      <c r="T117" s="343">
        <v>0</v>
      </c>
      <c r="U117" s="278"/>
      <c r="V117" s="343">
        <v>0</v>
      </c>
      <c r="W117" s="278"/>
      <c r="X117" s="347">
        <f>R117+T117+V117</f>
        <v>0</v>
      </c>
      <c r="Y117" s="278"/>
      <c r="Z117" s="343">
        <v>0</v>
      </c>
      <c r="AA117" s="449"/>
      <c r="AB117" s="478"/>
      <c r="AC117" s="278"/>
      <c r="AD117" s="278"/>
      <c r="AE117" s="278"/>
      <c r="AF117" s="278"/>
      <c r="AG117" s="278"/>
      <c r="AH117" s="278"/>
      <c r="AI117" s="278"/>
      <c r="AJ117" s="278"/>
      <c r="AK117" s="278"/>
      <c r="AL117" s="278"/>
      <c r="AM117" s="278"/>
      <c r="AN117" s="278"/>
      <c r="AO117" s="278"/>
      <c r="AP117" s="278"/>
      <c r="AQ117" s="278"/>
      <c r="AR117" s="278"/>
      <c r="AS117" s="278"/>
      <c r="AT117" s="278"/>
      <c r="AU117" s="278"/>
      <c r="AV117" s="278"/>
      <c r="AW117" s="513"/>
      <c r="AX117" s="465"/>
      <c r="AY117" s="465"/>
      <c r="AZ117" s="513"/>
      <c r="BA117" s="465"/>
      <c r="BB117" s="465"/>
      <c r="BC117" s="465"/>
      <c r="BD117" s="465"/>
      <c r="BE117" s="465"/>
      <c r="BF117" s="465"/>
      <c r="BG117" s="465"/>
    </row>
    <row r="118" spans="1:59" s="288" customFormat="1" ht="4.5" customHeight="1">
      <c r="A118" s="698"/>
      <c r="B118" s="698"/>
      <c r="C118" s="698"/>
      <c r="D118" s="698"/>
      <c r="E118" s="698"/>
      <c r="F118" s="698"/>
      <c r="G118" s="698"/>
      <c r="H118" s="698"/>
      <c r="I118" s="698"/>
      <c r="J118" s="698"/>
      <c r="K118" s="698"/>
      <c r="L118" s="698"/>
      <c r="M118" s="698"/>
      <c r="N118" s="698"/>
      <c r="O118" s="698"/>
      <c r="P118" s="698"/>
      <c r="Q118" s="698"/>
      <c r="R118" s="698"/>
      <c r="S118" s="698"/>
      <c r="T118" s="698"/>
      <c r="U118" s="698"/>
      <c r="V118" s="698"/>
      <c r="W118" s="698"/>
      <c r="X118" s="698"/>
      <c r="Y118" s="698"/>
      <c r="Z118" s="698"/>
      <c r="AA118" s="438"/>
      <c r="AB118" s="479"/>
      <c r="AW118" s="465"/>
      <c r="AX118" s="465"/>
      <c r="AY118" s="465"/>
      <c r="AZ118" s="465"/>
      <c r="BA118" s="465"/>
      <c r="BB118" s="465"/>
      <c r="BC118" s="465"/>
      <c r="BD118" s="465"/>
      <c r="BE118" s="465"/>
      <c r="BF118" s="465"/>
      <c r="BG118" s="465"/>
    </row>
    <row r="119" spans="1:59" s="278" customFormat="1" ht="12">
      <c r="A119" s="331"/>
      <c r="B119" s="331"/>
      <c r="C119" s="331"/>
      <c r="D119" s="331"/>
      <c r="E119" s="331"/>
      <c r="F119" s="331"/>
      <c r="G119" s="331"/>
      <c r="H119" s="331"/>
      <c r="I119" s="331"/>
      <c r="J119" s="331"/>
      <c r="K119" s="331"/>
      <c r="L119" s="331"/>
      <c r="M119" s="331"/>
      <c r="N119" s="331"/>
      <c r="O119" s="331"/>
      <c r="P119" s="331"/>
      <c r="Q119" s="331"/>
      <c r="R119" s="331"/>
      <c r="S119" s="331"/>
      <c r="T119" s="331"/>
      <c r="U119" s="331"/>
      <c r="V119" s="331"/>
      <c r="W119" s="331"/>
      <c r="X119" s="331"/>
      <c r="Y119" s="331"/>
      <c r="Z119" s="331"/>
      <c r="AA119" s="452"/>
      <c r="AB119" s="481"/>
      <c r="AC119" s="331"/>
      <c r="AD119" s="331"/>
      <c r="AE119" s="331"/>
      <c r="AF119" s="331"/>
      <c r="AG119" s="331"/>
      <c r="AH119" s="331"/>
      <c r="AI119" s="331"/>
      <c r="AJ119" s="331"/>
      <c r="AK119" s="331"/>
      <c r="AL119" s="331"/>
      <c r="AM119" s="331"/>
      <c r="AN119" s="331"/>
      <c r="AO119" s="331"/>
      <c r="AP119" s="331"/>
      <c r="AQ119" s="331"/>
      <c r="AR119" s="331"/>
      <c r="AS119" s="331"/>
      <c r="AT119" s="331"/>
      <c r="AU119" s="331"/>
      <c r="AW119" s="513"/>
      <c r="AX119" s="520"/>
      <c r="AY119" s="513"/>
      <c r="AZ119" s="513"/>
      <c r="BA119" s="521"/>
      <c r="BB119" s="520"/>
      <c r="BC119" s="513"/>
      <c r="BD119" s="513"/>
      <c r="BE119" s="513"/>
      <c r="BF119" s="513"/>
      <c r="BG119" s="513"/>
    </row>
    <row r="120" spans="1:59" s="278" customFormat="1" ht="12">
      <c r="A120" s="288"/>
      <c r="B120" s="289" t="s">
        <v>293</v>
      </c>
      <c r="G120" s="297"/>
      <c r="H120" s="297"/>
      <c r="I120" s="297"/>
      <c r="J120" s="297"/>
      <c r="K120" s="297"/>
      <c r="L120" s="297"/>
      <c r="M120" s="297"/>
      <c r="N120" s="297"/>
      <c r="O120" s="297"/>
      <c r="P120" s="297"/>
      <c r="Q120" s="288"/>
      <c r="R120" s="343">
        <v>0</v>
      </c>
      <c r="S120" s="289"/>
      <c r="T120" s="343">
        <v>0</v>
      </c>
      <c r="V120" s="343">
        <v>0</v>
      </c>
      <c r="X120" s="347">
        <f>R120+T120+V120</f>
        <v>0</v>
      </c>
      <c r="Z120" s="343">
        <v>0</v>
      </c>
      <c r="AA120" s="449"/>
      <c r="AB120" s="481"/>
      <c r="AW120" s="513"/>
      <c r="AX120" s="513"/>
      <c r="AY120" s="513"/>
      <c r="AZ120" s="513"/>
      <c r="BA120" s="513"/>
      <c r="BB120" s="513"/>
      <c r="BC120" s="513"/>
      <c r="BD120" s="513"/>
      <c r="BE120" s="513"/>
      <c r="BF120" s="513"/>
      <c r="BG120" s="513"/>
    </row>
    <row r="121" spans="1:59" s="331" customFormat="1" ht="4.5" customHeight="1">
      <c r="A121" s="698"/>
      <c r="B121" s="698"/>
      <c r="C121" s="698"/>
      <c r="D121" s="698"/>
      <c r="E121" s="698"/>
      <c r="F121" s="698"/>
      <c r="G121" s="698"/>
      <c r="H121" s="698"/>
      <c r="I121" s="698"/>
      <c r="J121" s="698"/>
      <c r="K121" s="698"/>
      <c r="L121" s="698"/>
      <c r="M121" s="698"/>
      <c r="N121" s="698"/>
      <c r="O121" s="698"/>
      <c r="P121" s="698"/>
      <c r="Q121" s="698"/>
      <c r="R121" s="698"/>
      <c r="S121" s="698"/>
      <c r="T121" s="698"/>
      <c r="U121" s="698"/>
      <c r="V121" s="698"/>
      <c r="W121" s="698"/>
      <c r="X121" s="698"/>
      <c r="Y121" s="698"/>
      <c r="Z121" s="698"/>
      <c r="AA121" s="438"/>
      <c r="AB121" s="438"/>
      <c r="AW121" s="465"/>
      <c r="AX121" s="465"/>
      <c r="AY121" s="465"/>
      <c r="AZ121" s="465"/>
      <c r="BA121" s="465"/>
      <c r="BB121" s="465"/>
      <c r="BC121" s="465"/>
      <c r="BD121" s="465"/>
      <c r="BE121" s="465"/>
      <c r="BF121" s="465"/>
      <c r="BG121" s="465"/>
    </row>
    <row r="122" spans="1:59" s="288" customFormat="1" ht="12.75" thickBot="1">
      <c r="A122" s="278"/>
      <c r="B122" s="719" t="s">
        <v>85</v>
      </c>
      <c r="C122" s="720"/>
      <c r="D122" s="720"/>
      <c r="E122" s="720"/>
      <c r="F122" s="720"/>
      <c r="G122" s="720"/>
      <c r="H122" s="720"/>
      <c r="I122" s="720"/>
      <c r="J122" s="720"/>
      <c r="K122" s="720"/>
      <c r="L122" s="720"/>
      <c r="M122" s="720"/>
      <c r="N122" s="720"/>
      <c r="O122" s="720"/>
      <c r="P122" s="721"/>
      <c r="Q122" s="278"/>
      <c r="R122" s="398">
        <f>SUM(R89:R121)</f>
        <v>0</v>
      </c>
      <c r="S122" s="388"/>
      <c r="T122" s="348">
        <f>SUM(T89:T121)</f>
        <v>0</v>
      </c>
      <c r="U122" s="386"/>
      <c r="V122" s="348">
        <f>SUM(V89:V121)</f>
        <v>0</v>
      </c>
      <c r="W122" s="387"/>
      <c r="X122" s="399">
        <f>SUM(X89:X120)</f>
        <v>0</v>
      </c>
      <c r="Y122" s="358"/>
      <c r="Z122" s="348">
        <f>SUM(Z89:Z121)</f>
        <v>0</v>
      </c>
      <c r="AA122" s="455"/>
      <c r="AB122" s="466">
        <f>SUM(AB89:AB117)</f>
        <v>0</v>
      </c>
      <c r="AC122" s="465"/>
      <c r="AW122" s="465"/>
      <c r="AX122" s="465"/>
      <c r="AY122" s="465"/>
      <c r="AZ122" s="465"/>
      <c r="BA122" s="465"/>
      <c r="BB122" s="465"/>
      <c r="BC122" s="465"/>
      <c r="BD122" s="465"/>
      <c r="BE122" s="465"/>
      <c r="BF122" s="465"/>
      <c r="BG122" s="465"/>
    </row>
    <row r="123" spans="1:59" s="288" customFormat="1" ht="25.5" customHeight="1">
      <c r="A123" s="698"/>
      <c r="B123" s="698"/>
      <c r="C123" s="698"/>
      <c r="D123" s="698"/>
      <c r="E123" s="698"/>
      <c r="F123" s="698"/>
      <c r="G123" s="698"/>
      <c r="H123" s="698"/>
      <c r="I123" s="698"/>
      <c r="J123" s="698"/>
      <c r="K123" s="698"/>
      <c r="L123" s="698"/>
      <c r="M123" s="698"/>
      <c r="N123" s="698"/>
      <c r="O123" s="698"/>
      <c r="P123" s="698"/>
      <c r="Q123" s="698"/>
      <c r="R123" s="698"/>
      <c r="S123" s="698"/>
      <c r="T123" s="698"/>
      <c r="U123" s="698"/>
      <c r="V123" s="698"/>
      <c r="W123" s="698"/>
      <c r="X123" s="698"/>
      <c r="Y123" s="698"/>
      <c r="Z123" s="698"/>
      <c r="AA123" s="438"/>
      <c r="AB123" s="460"/>
      <c r="AW123" s="465"/>
      <c r="AX123" s="465"/>
      <c r="AY123" s="465"/>
      <c r="AZ123" s="465"/>
      <c r="BA123" s="465"/>
      <c r="BB123" s="465"/>
      <c r="BC123" s="465"/>
      <c r="BD123" s="465"/>
      <c r="BE123" s="465"/>
      <c r="BF123" s="465"/>
      <c r="BG123" s="465"/>
    </row>
    <row r="124" spans="1:59" s="285" customFormat="1" ht="12.75">
      <c r="A124" s="291"/>
      <c r="B124" s="292" t="s">
        <v>83</v>
      </c>
      <c r="C124" s="292"/>
      <c r="D124" s="292"/>
      <c r="E124" s="292"/>
      <c r="F124" s="292"/>
      <c r="G124" s="292"/>
      <c r="H124" s="292"/>
      <c r="I124" s="292"/>
      <c r="J124" s="292"/>
      <c r="K124" s="292"/>
      <c r="L124" s="292"/>
      <c r="M124" s="292"/>
      <c r="N124" s="292"/>
      <c r="O124" s="292"/>
      <c r="P124" s="292"/>
      <c r="Q124" s="293"/>
      <c r="R124" s="291"/>
      <c r="S124" s="291"/>
      <c r="T124" s="291"/>
      <c r="U124" s="291"/>
      <c r="V124" s="291"/>
      <c r="W124" s="291"/>
      <c r="X124" s="291"/>
      <c r="Y124" s="291"/>
      <c r="Z124" s="291"/>
      <c r="AA124" s="454"/>
      <c r="AB124" s="454"/>
      <c r="AW124" s="475"/>
      <c r="AX124" s="475"/>
      <c r="AY124" s="475"/>
      <c r="AZ124" s="475"/>
      <c r="BA124" s="475"/>
      <c r="BB124" s="475"/>
      <c r="BC124" s="475"/>
      <c r="BD124" s="475"/>
      <c r="BE124" s="475"/>
      <c r="BF124" s="475"/>
      <c r="BG124" s="475"/>
    </row>
    <row r="125" spans="1:59" s="288" customFormat="1" ht="4.5" customHeight="1">
      <c r="A125" s="698"/>
      <c r="B125" s="698"/>
      <c r="C125" s="698"/>
      <c r="D125" s="698"/>
      <c r="E125" s="698"/>
      <c r="F125" s="698"/>
      <c r="G125" s="698"/>
      <c r="H125" s="698"/>
      <c r="I125" s="698"/>
      <c r="J125" s="698"/>
      <c r="K125" s="698"/>
      <c r="L125" s="698"/>
      <c r="M125" s="698"/>
      <c r="N125" s="698"/>
      <c r="O125" s="698"/>
      <c r="P125" s="698"/>
      <c r="Q125" s="698"/>
      <c r="R125" s="698"/>
      <c r="S125" s="698"/>
      <c r="T125" s="698"/>
      <c r="U125" s="698"/>
      <c r="V125" s="698"/>
      <c r="W125" s="698"/>
      <c r="X125" s="698"/>
      <c r="Y125" s="698"/>
      <c r="Z125" s="698"/>
      <c r="AA125" s="438"/>
      <c r="AB125" s="479"/>
      <c r="AW125" s="465"/>
      <c r="AX125" s="465"/>
      <c r="AY125" s="465"/>
      <c r="AZ125" s="465"/>
      <c r="BA125" s="465"/>
      <c r="BB125" s="465"/>
      <c r="BC125" s="465"/>
      <c r="BD125" s="465"/>
      <c r="BE125" s="465"/>
      <c r="BF125" s="465"/>
      <c r="BG125" s="465"/>
    </row>
    <row r="126" spans="2:59" s="278" customFormat="1" ht="12">
      <c r="B126" s="714" t="s">
        <v>294</v>
      </c>
      <c r="C126" s="714"/>
      <c r="D126" s="714"/>
      <c r="E126" s="714"/>
      <c r="F126" s="714"/>
      <c r="G126" s="714"/>
      <c r="H126" s="714"/>
      <c r="I126" s="714"/>
      <c r="J126" s="714"/>
      <c r="K126" s="714"/>
      <c r="L126" s="714"/>
      <c r="M126" s="714"/>
      <c r="N126" s="714"/>
      <c r="O126" s="714"/>
      <c r="P126" s="714"/>
      <c r="Q126" s="714"/>
      <c r="R126" s="343">
        <v>0</v>
      </c>
      <c r="S126" s="289"/>
      <c r="T126" s="343">
        <v>0</v>
      </c>
      <c r="V126" s="343">
        <v>0</v>
      </c>
      <c r="X126" s="347">
        <f>R126+T126+V126</f>
        <v>0</v>
      </c>
      <c r="Z126" s="343">
        <v>0</v>
      </c>
      <c r="AA126" s="449"/>
      <c r="AB126" s="478"/>
      <c r="AW126" s="513"/>
      <c r="AX126" s="513"/>
      <c r="AY126" s="513"/>
      <c r="AZ126" s="513"/>
      <c r="BA126" s="513"/>
      <c r="BB126" s="513"/>
      <c r="BC126" s="513"/>
      <c r="BD126" s="513"/>
      <c r="BE126" s="513"/>
      <c r="BF126" s="513"/>
      <c r="BG126" s="513"/>
    </row>
    <row r="127" spans="1:59" s="288" customFormat="1" ht="4.5" customHeight="1">
      <c r="A127" s="698"/>
      <c r="B127" s="698"/>
      <c r="C127" s="698"/>
      <c r="D127" s="698"/>
      <c r="E127" s="698"/>
      <c r="F127" s="698"/>
      <c r="G127" s="698"/>
      <c r="H127" s="698"/>
      <c r="I127" s="698"/>
      <c r="J127" s="698"/>
      <c r="K127" s="698"/>
      <c r="L127" s="698"/>
      <c r="M127" s="698"/>
      <c r="N127" s="698"/>
      <c r="O127" s="698"/>
      <c r="P127" s="698"/>
      <c r="Q127" s="698"/>
      <c r="R127" s="698"/>
      <c r="S127" s="698"/>
      <c r="T127" s="698"/>
      <c r="U127" s="698"/>
      <c r="V127" s="698"/>
      <c r="W127" s="698"/>
      <c r="X127" s="698"/>
      <c r="Y127" s="698"/>
      <c r="Z127" s="698"/>
      <c r="AA127" s="438"/>
      <c r="AB127" s="479"/>
      <c r="AW127" s="465"/>
      <c r="AX127" s="465"/>
      <c r="AY127" s="465"/>
      <c r="AZ127" s="465"/>
      <c r="BA127" s="465"/>
      <c r="BB127" s="465"/>
      <c r="BC127" s="465"/>
      <c r="BD127" s="465"/>
      <c r="BE127" s="465"/>
      <c r="BF127" s="465"/>
      <c r="BG127" s="465"/>
    </row>
    <row r="128" spans="2:59" s="278" customFormat="1" ht="12">
      <c r="B128" s="714" t="s">
        <v>337</v>
      </c>
      <c r="C128" s="714"/>
      <c r="D128" s="714"/>
      <c r="E128" s="714"/>
      <c r="F128" s="714"/>
      <c r="G128" s="714"/>
      <c r="H128" s="714"/>
      <c r="I128" s="714"/>
      <c r="J128" s="714"/>
      <c r="K128" s="714"/>
      <c r="L128" s="714"/>
      <c r="M128" s="714"/>
      <c r="N128" s="714"/>
      <c r="O128" s="714"/>
      <c r="P128" s="714"/>
      <c r="Q128" s="714"/>
      <c r="R128" s="343">
        <v>0</v>
      </c>
      <c r="S128" s="289"/>
      <c r="T128" s="343">
        <v>0</v>
      </c>
      <c r="V128" s="343">
        <v>0</v>
      </c>
      <c r="X128" s="347">
        <f>R128+T128+V128</f>
        <v>0</v>
      </c>
      <c r="Z128" s="343">
        <v>0</v>
      </c>
      <c r="AA128" s="449"/>
      <c r="AB128" s="478"/>
      <c r="AW128" s="513"/>
      <c r="AX128" s="513"/>
      <c r="AY128" s="513"/>
      <c r="AZ128" s="513"/>
      <c r="BA128" s="513"/>
      <c r="BB128" s="513"/>
      <c r="BC128" s="513"/>
      <c r="BD128" s="513"/>
      <c r="BE128" s="513"/>
      <c r="BF128" s="513"/>
      <c r="BG128" s="513"/>
    </row>
    <row r="129" spans="1:59" s="288" customFormat="1" ht="4.5" customHeight="1">
      <c r="A129" s="698"/>
      <c r="B129" s="698"/>
      <c r="C129" s="698"/>
      <c r="D129" s="698"/>
      <c r="E129" s="698"/>
      <c r="F129" s="698"/>
      <c r="G129" s="698"/>
      <c r="H129" s="698"/>
      <c r="I129" s="698"/>
      <c r="J129" s="698"/>
      <c r="K129" s="698"/>
      <c r="L129" s="698"/>
      <c r="M129" s="698"/>
      <c r="N129" s="698"/>
      <c r="O129" s="698"/>
      <c r="P129" s="698"/>
      <c r="Q129" s="698"/>
      <c r="R129" s="698"/>
      <c r="S129" s="698"/>
      <c r="T129" s="698"/>
      <c r="U129" s="698"/>
      <c r="V129" s="698"/>
      <c r="W129" s="698"/>
      <c r="X129" s="698"/>
      <c r="Y129" s="698"/>
      <c r="Z129" s="698"/>
      <c r="AA129" s="438"/>
      <c r="AB129" s="479"/>
      <c r="AW129" s="465"/>
      <c r="AX129" s="465"/>
      <c r="AY129" s="465"/>
      <c r="AZ129" s="465"/>
      <c r="BA129" s="465"/>
      <c r="BB129" s="465"/>
      <c r="BC129" s="465"/>
      <c r="BD129" s="465"/>
      <c r="BE129" s="465"/>
      <c r="BF129" s="465"/>
      <c r="BG129" s="465"/>
    </row>
    <row r="130" spans="1:59" s="288" customFormat="1" ht="12">
      <c r="A130" s="278"/>
      <c r="B130" s="714" t="s">
        <v>327</v>
      </c>
      <c r="C130" s="714"/>
      <c r="D130" s="714"/>
      <c r="E130" s="714"/>
      <c r="F130" s="714"/>
      <c r="G130" s="714"/>
      <c r="H130" s="714"/>
      <c r="I130" s="714"/>
      <c r="J130" s="714"/>
      <c r="K130" s="714"/>
      <c r="L130" s="714"/>
      <c r="M130" s="714"/>
      <c r="N130" s="714"/>
      <c r="O130" s="714"/>
      <c r="P130" s="714"/>
      <c r="Q130" s="714"/>
      <c r="R130" s="343">
        <v>0</v>
      </c>
      <c r="S130" s="289"/>
      <c r="T130" s="343">
        <v>0</v>
      </c>
      <c r="U130" s="278"/>
      <c r="V130" s="343">
        <v>0</v>
      </c>
      <c r="W130" s="278"/>
      <c r="X130" s="347">
        <f>R130+T130+V130</f>
        <v>0</v>
      </c>
      <c r="Y130" s="278"/>
      <c r="Z130" s="343">
        <v>0</v>
      </c>
      <c r="AA130" s="449"/>
      <c r="AB130" s="478"/>
      <c r="AC130" s="278"/>
      <c r="AD130" s="278"/>
      <c r="AE130" s="278"/>
      <c r="AF130" s="278"/>
      <c r="AG130" s="278"/>
      <c r="AH130" s="278"/>
      <c r="AI130" s="278"/>
      <c r="AJ130" s="278"/>
      <c r="AK130" s="278"/>
      <c r="AL130" s="278"/>
      <c r="AM130" s="278"/>
      <c r="AN130" s="278"/>
      <c r="AO130" s="278"/>
      <c r="AP130" s="278"/>
      <c r="AQ130" s="278"/>
      <c r="AR130" s="278"/>
      <c r="AS130" s="278"/>
      <c r="AT130" s="278"/>
      <c r="AU130" s="278"/>
      <c r="AV130" s="278"/>
      <c r="AW130" s="513"/>
      <c r="AX130" s="465"/>
      <c r="AY130" s="465"/>
      <c r="AZ130" s="513"/>
      <c r="BA130" s="465"/>
      <c r="BB130" s="465"/>
      <c r="BC130" s="465"/>
      <c r="BD130" s="465"/>
      <c r="BE130" s="465"/>
      <c r="BF130" s="465"/>
      <c r="BG130" s="465"/>
    </row>
    <row r="131" spans="1:59" s="288" customFormat="1" ht="4.5" customHeight="1">
      <c r="A131" s="698"/>
      <c r="B131" s="698"/>
      <c r="C131" s="698"/>
      <c r="D131" s="698"/>
      <c r="E131" s="698"/>
      <c r="F131" s="698"/>
      <c r="G131" s="698"/>
      <c r="H131" s="698"/>
      <c r="I131" s="698"/>
      <c r="J131" s="698"/>
      <c r="K131" s="698"/>
      <c r="L131" s="698"/>
      <c r="M131" s="698"/>
      <c r="N131" s="698"/>
      <c r="O131" s="698"/>
      <c r="P131" s="698"/>
      <c r="Q131" s="698"/>
      <c r="R131" s="698"/>
      <c r="S131" s="698"/>
      <c r="T131" s="698"/>
      <c r="U131" s="698"/>
      <c r="V131" s="698"/>
      <c r="W131" s="698"/>
      <c r="X131" s="698"/>
      <c r="Y131" s="698"/>
      <c r="Z131" s="698"/>
      <c r="AA131" s="438"/>
      <c r="AB131" s="479"/>
      <c r="AW131" s="465"/>
      <c r="AX131" s="465"/>
      <c r="AY131" s="465"/>
      <c r="AZ131" s="465"/>
      <c r="BA131" s="465"/>
      <c r="BB131" s="465"/>
      <c r="BC131" s="465"/>
      <c r="BD131" s="465"/>
      <c r="BE131" s="465"/>
      <c r="BF131" s="465"/>
      <c r="BG131" s="465"/>
    </row>
    <row r="132" spans="2:59" s="288" customFormat="1" ht="12">
      <c r="B132" s="278" t="s">
        <v>326</v>
      </c>
      <c r="C132" s="278"/>
      <c r="D132" s="278"/>
      <c r="E132" s="278"/>
      <c r="F132" s="278"/>
      <c r="G132" s="722"/>
      <c r="H132" s="722"/>
      <c r="I132" s="722"/>
      <c r="J132" s="722"/>
      <c r="K132" s="722"/>
      <c r="L132" s="722"/>
      <c r="M132" s="722"/>
      <c r="N132" s="722"/>
      <c r="O132" s="722"/>
      <c r="P132" s="722"/>
      <c r="R132" s="343">
        <v>0</v>
      </c>
      <c r="S132" s="289"/>
      <c r="T132" s="343">
        <v>0</v>
      </c>
      <c r="U132" s="278"/>
      <c r="V132" s="343">
        <v>0</v>
      </c>
      <c r="W132" s="278"/>
      <c r="X132" s="347">
        <f>R132+T132+V132</f>
        <v>0</v>
      </c>
      <c r="Y132" s="278"/>
      <c r="Z132" s="343">
        <v>0</v>
      </c>
      <c r="AA132" s="449"/>
      <c r="AB132" s="478"/>
      <c r="AC132" s="278"/>
      <c r="AD132" s="278"/>
      <c r="AE132" s="278"/>
      <c r="AF132" s="278"/>
      <c r="AG132" s="278"/>
      <c r="AH132" s="278"/>
      <c r="AI132" s="278"/>
      <c r="AJ132" s="278"/>
      <c r="AK132" s="278"/>
      <c r="AL132" s="278"/>
      <c r="AM132" s="278"/>
      <c r="AN132" s="278"/>
      <c r="AO132" s="278"/>
      <c r="AP132" s="278"/>
      <c r="AQ132" s="278"/>
      <c r="AR132" s="278"/>
      <c r="AS132" s="278"/>
      <c r="AT132" s="278"/>
      <c r="AU132" s="278"/>
      <c r="AV132" s="278"/>
      <c r="AW132" s="513"/>
      <c r="AX132" s="465"/>
      <c r="AY132" s="465"/>
      <c r="AZ132" s="513"/>
      <c r="BA132" s="465"/>
      <c r="BB132" s="465"/>
      <c r="BC132" s="465"/>
      <c r="BD132" s="465"/>
      <c r="BE132" s="465"/>
      <c r="BF132" s="465"/>
      <c r="BG132" s="465"/>
    </row>
    <row r="133" spans="1:59" s="288" customFormat="1" ht="4.5" customHeight="1">
      <c r="A133" s="698"/>
      <c r="B133" s="698"/>
      <c r="C133" s="698"/>
      <c r="D133" s="698"/>
      <c r="E133" s="698"/>
      <c r="F133" s="698"/>
      <c r="G133" s="698"/>
      <c r="H133" s="698"/>
      <c r="I133" s="698"/>
      <c r="J133" s="698"/>
      <c r="K133" s="698"/>
      <c r="L133" s="698"/>
      <c r="M133" s="698"/>
      <c r="N133" s="698"/>
      <c r="O133" s="698"/>
      <c r="P133" s="698"/>
      <c r="Q133" s="698"/>
      <c r="R133" s="698"/>
      <c r="S133" s="698"/>
      <c r="T133" s="698"/>
      <c r="U133" s="698"/>
      <c r="V133" s="698"/>
      <c r="W133" s="698"/>
      <c r="X133" s="698"/>
      <c r="Y133" s="698"/>
      <c r="Z133" s="698"/>
      <c r="AA133" s="438"/>
      <c r="AB133" s="479"/>
      <c r="AW133" s="465"/>
      <c r="AX133" s="465"/>
      <c r="AY133" s="465"/>
      <c r="AZ133" s="465"/>
      <c r="BA133" s="465"/>
      <c r="BB133" s="465"/>
      <c r="BC133" s="465"/>
      <c r="BD133" s="465"/>
      <c r="BE133" s="465"/>
      <c r="BF133" s="465"/>
      <c r="BG133" s="465"/>
    </row>
    <row r="134" spans="2:59" s="288" customFormat="1" ht="12">
      <c r="B134" s="278" t="s">
        <v>28</v>
      </c>
      <c r="C134" s="278"/>
      <c r="D134" s="278" t="s">
        <v>29</v>
      </c>
      <c r="E134" s="278"/>
      <c r="F134" s="278"/>
      <c r="G134" s="697"/>
      <c r="H134" s="697"/>
      <c r="I134" s="697"/>
      <c r="J134" s="697"/>
      <c r="K134" s="697"/>
      <c r="L134" s="697"/>
      <c r="M134" s="697"/>
      <c r="N134" s="697"/>
      <c r="O134" s="697"/>
      <c r="P134" s="699"/>
      <c r="R134" s="343">
        <v>0</v>
      </c>
      <c r="S134" s="289"/>
      <c r="T134" s="343">
        <v>0</v>
      </c>
      <c r="U134" s="278"/>
      <c r="V134" s="343">
        <v>0</v>
      </c>
      <c r="W134" s="278"/>
      <c r="X134" s="347">
        <f>R134+T134+V134</f>
        <v>0</v>
      </c>
      <c r="Y134" s="278"/>
      <c r="Z134" s="343">
        <v>0</v>
      </c>
      <c r="AA134" s="449"/>
      <c r="AB134" s="478"/>
      <c r="AC134" s="278"/>
      <c r="AD134" s="278"/>
      <c r="AE134" s="278"/>
      <c r="AF134" s="278"/>
      <c r="AG134" s="278"/>
      <c r="AH134" s="278"/>
      <c r="AI134" s="278"/>
      <c r="AJ134" s="278"/>
      <c r="AK134" s="278"/>
      <c r="AL134" s="278"/>
      <c r="AM134" s="278"/>
      <c r="AN134" s="278"/>
      <c r="AO134" s="278"/>
      <c r="AP134" s="278"/>
      <c r="AQ134" s="278"/>
      <c r="AR134" s="278"/>
      <c r="AS134" s="278"/>
      <c r="AT134" s="278"/>
      <c r="AU134" s="278"/>
      <c r="AV134" s="278"/>
      <c r="AW134" s="513"/>
      <c r="AX134" s="465"/>
      <c r="AY134" s="465"/>
      <c r="AZ134" s="513"/>
      <c r="BA134" s="465"/>
      <c r="BB134" s="465"/>
      <c r="BC134" s="465"/>
      <c r="BD134" s="465"/>
      <c r="BE134" s="465"/>
      <c r="BF134" s="465"/>
      <c r="BG134" s="465"/>
    </row>
    <row r="135" spans="1:59" s="288" customFormat="1" ht="4.5" customHeight="1">
      <c r="A135" s="698"/>
      <c r="B135" s="698"/>
      <c r="C135" s="698"/>
      <c r="D135" s="698"/>
      <c r="E135" s="698"/>
      <c r="F135" s="698"/>
      <c r="G135" s="698"/>
      <c r="H135" s="698"/>
      <c r="I135" s="698"/>
      <c r="J135" s="698"/>
      <c r="K135" s="698"/>
      <c r="L135" s="698"/>
      <c r="M135" s="698"/>
      <c r="N135" s="698"/>
      <c r="O135" s="698"/>
      <c r="P135" s="698"/>
      <c r="Q135" s="698"/>
      <c r="R135" s="698"/>
      <c r="S135" s="698"/>
      <c r="T135" s="698"/>
      <c r="U135" s="698"/>
      <c r="V135" s="698"/>
      <c r="W135" s="698"/>
      <c r="X135" s="698"/>
      <c r="Y135" s="698"/>
      <c r="Z135" s="698"/>
      <c r="AA135" s="438"/>
      <c r="AB135" s="479"/>
      <c r="AW135" s="465"/>
      <c r="AX135" s="465"/>
      <c r="AY135" s="465"/>
      <c r="AZ135" s="465"/>
      <c r="BA135" s="465"/>
      <c r="BB135" s="465"/>
      <c r="BC135" s="465"/>
      <c r="BD135" s="465"/>
      <c r="BE135" s="465"/>
      <c r="BF135" s="465"/>
      <c r="BG135" s="465"/>
    </row>
    <row r="136" spans="2:59" s="288" customFormat="1" ht="12">
      <c r="B136" s="278" t="s">
        <v>28</v>
      </c>
      <c r="C136" s="278"/>
      <c r="D136" s="278" t="s">
        <v>29</v>
      </c>
      <c r="E136" s="278"/>
      <c r="F136" s="278"/>
      <c r="G136" s="697"/>
      <c r="H136" s="697"/>
      <c r="I136" s="697"/>
      <c r="J136" s="697"/>
      <c r="K136" s="697"/>
      <c r="L136" s="697"/>
      <c r="M136" s="697"/>
      <c r="N136" s="697"/>
      <c r="O136" s="697"/>
      <c r="P136" s="697"/>
      <c r="Q136" s="363"/>
      <c r="R136" s="343">
        <v>0</v>
      </c>
      <c r="S136" s="289"/>
      <c r="T136" s="343">
        <v>0</v>
      </c>
      <c r="U136" s="278"/>
      <c r="V136" s="343">
        <v>0</v>
      </c>
      <c r="W136" s="278"/>
      <c r="X136" s="347">
        <f>R136+T136+V136</f>
        <v>0</v>
      </c>
      <c r="Y136" s="278"/>
      <c r="Z136" s="343">
        <v>0</v>
      </c>
      <c r="AA136" s="449"/>
      <c r="AB136" s="478"/>
      <c r="AC136" s="278"/>
      <c r="AD136" s="278"/>
      <c r="AE136" s="278"/>
      <c r="AF136" s="278"/>
      <c r="AG136" s="278"/>
      <c r="AH136" s="278"/>
      <c r="AI136" s="278"/>
      <c r="AJ136" s="278"/>
      <c r="AK136" s="278"/>
      <c r="AL136" s="278"/>
      <c r="AM136" s="278"/>
      <c r="AN136" s="278"/>
      <c r="AO136" s="278"/>
      <c r="AP136" s="278"/>
      <c r="AQ136" s="278"/>
      <c r="AR136" s="278"/>
      <c r="AS136" s="278"/>
      <c r="AT136" s="278"/>
      <c r="AU136" s="278"/>
      <c r="AV136" s="278"/>
      <c r="AW136" s="513"/>
      <c r="AX136" s="465"/>
      <c r="AY136" s="465"/>
      <c r="AZ136" s="513"/>
      <c r="BA136" s="465"/>
      <c r="BB136" s="465"/>
      <c r="BC136" s="465"/>
      <c r="BD136" s="465"/>
      <c r="BE136" s="465"/>
      <c r="BF136" s="465"/>
      <c r="BG136" s="465"/>
    </row>
    <row r="137" spans="1:59" s="288" customFormat="1" ht="4.5" customHeight="1">
      <c r="A137" s="698"/>
      <c r="B137" s="698"/>
      <c r="C137" s="698"/>
      <c r="D137" s="698"/>
      <c r="E137" s="698"/>
      <c r="F137" s="698"/>
      <c r="G137" s="698"/>
      <c r="H137" s="698"/>
      <c r="I137" s="698"/>
      <c r="J137" s="698"/>
      <c r="K137" s="698"/>
      <c r="L137" s="698"/>
      <c r="M137" s="698"/>
      <c r="N137" s="698"/>
      <c r="O137" s="698"/>
      <c r="P137" s="698"/>
      <c r="Q137" s="698"/>
      <c r="R137" s="698"/>
      <c r="S137" s="698"/>
      <c r="T137" s="698"/>
      <c r="U137" s="698"/>
      <c r="V137" s="698"/>
      <c r="W137" s="698"/>
      <c r="X137" s="698"/>
      <c r="Y137" s="698"/>
      <c r="Z137" s="698"/>
      <c r="AA137" s="438"/>
      <c r="AB137" s="479"/>
      <c r="AW137" s="465"/>
      <c r="AX137" s="465"/>
      <c r="AY137" s="465"/>
      <c r="AZ137" s="465"/>
      <c r="BA137" s="465"/>
      <c r="BB137" s="465"/>
      <c r="BC137" s="465"/>
      <c r="BD137" s="465"/>
      <c r="BE137" s="465"/>
      <c r="BF137" s="465"/>
      <c r="BG137" s="465"/>
    </row>
    <row r="138" spans="1:59" s="278" customFormat="1" ht="12">
      <c r="A138" s="698"/>
      <c r="B138" s="698"/>
      <c r="C138" s="698"/>
      <c r="D138" s="698"/>
      <c r="E138" s="698"/>
      <c r="F138" s="698"/>
      <c r="G138" s="698"/>
      <c r="H138" s="698"/>
      <c r="I138" s="698"/>
      <c r="J138" s="698"/>
      <c r="K138" s="698"/>
      <c r="L138" s="698"/>
      <c r="M138" s="698"/>
      <c r="N138" s="698"/>
      <c r="O138" s="698"/>
      <c r="P138" s="698"/>
      <c r="Q138" s="698"/>
      <c r="R138" s="698"/>
      <c r="S138" s="698"/>
      <c r="T138" s="698"/>
      <c r="U138" s="698"/>
      <c r="V138" s="698"/>
      <c r="W138" s="698"/>
      <c r="X138" s="698"/>
      <c r="Y138" s="698"/>
      <c r="Z138" s="698"/>
      <c r="AA138" s="438"/>
      <c r="AB138" s="479"/>
      <c r="AC138" s="331"/>
      <c r="AD138" s="331"/>
      <c r="AE138" s="331"/>
      <c r="AF138" s="331"/>
      <c r="AG138" s="331"/>
      <c r="AH138" s="331"/>
      <c r="AI138" s="331"/>
      <c r="AJ138" s="331"/>
      <c r="AK138" s="331"/>
      <c r="AL138" s="331"/>
      <c r="AM138" s="331"/>
      <c r="AN138" s="331"/>
      <c r="AO138" s="331"/>
      <c r="AP138" s="331"/>
      <c r="AQ138" s="331"/>
      <c r="AR138" s="331"/>
      <c r="AS138" s="331"/>
      <c r="AT138" s="331"/>
      <c r="AU138" s="331"/>
      <c r="AW138" s="513"/>
      <c r="AX138" s="494"/>
      <c r="AY138" s="494"/>
      <c r="AZ138" s="494"/>
      <c r="BA138" s="494"/>
      <c r="BB138" s="513"/>
      <c r="BC138" s="513"/>
      <c r="BD138" s="513"/>
      <c r="BE138" s="513"/>
      <c r="BF138" s="513"/>
      <c r="BG138" s="513"/>
    </row>
    <row r="139" spans="1:59" s="278" customFormat="1" ht="12">
      <c r="A139" s="288"/>
      <c r="B139" s="289" t="s">
        <v>295</v>
      </c>
      <c r="G139" s="297"/>
      <c r="H139" s="297"/>
      <c r="I139" s="297"/>
      <c r="J139" s="297"/>
      <c r="K139" s="297"/>
      <c r="L139" s="297"/>
      <c r="M139" s="297"/>
      <c r="N139" s="297"/>
      <c r="O139" s="297"/>
      <c r="P139" s="297"/>
      <c r="Q139" s="288"/>
      <c r="R139" s="343">
        <v>0</v>
      </c>
      <c r="S139" s="289"/>
      <c r="T139" s="343">
        <v>0</v>
      </c>
      <c r="V139" s="343">
        <v>0</v>
      </c>
      <c r="X139" s="347">
        <f>R139+T139+V139</f>
        <v>0</v>
      </c>
      <c r="Z139" s="343">
        <v>0</v>
      </c>
      <c r="AA139" s="449"/>
      <c r="AB139" s="481"/>
      <c r="AW139" s="513"/>
      <c r="AX139" s="718"/>
      <c r="AY139" s="718"/>
      <c r="AZ139" s="718"/>
      <c r="BA139" s="718"/>
      <c r="BB139" s="513"/>
      <c r="BC139" s="513"/>
      <c r="BD139" s="513"/>
      <c r="BE139" s="513"/>
      <c r="BF139" s="513"/>
      <c r="BG139" s="513"/>
    </row>
    <row r="140" spans="1:59" s="331" customFormat="1" ht="4.5" customHeight="1">
      <c r="A140" s="698"/>
      <c r="B140" s="698"/>
      <c r="C140" s="698"/>
      <c r="D140" s="698"/>
      <c r="E140" s="698"/>
      <c r="F140" s="698"/>
      <c r="G140" s="698"/>
      <c r="H140" s="698"/>
      <c r="I140" s="698"/>
      <c r="J140" s="698"/>
      <c r="K140" s="698"/>
      <c r="L140" s="698"/>
      <c r="M140" s="698"/>
      <c r="N140" s="698"/>
      <c r="O140" s="698"/>
      <c r="P140" s="698"/>
      <c r="Q140" s="698"/>
      <c r="R140" s="698"/>
      <c r="S140" s="698"/>
      <c r="T140" s="698"/>
      <c r="U140" s="698"/>
      <c r="V140" s="698"/>
      <c r="W140" s="698"/>
      <c r="X140" s="698"/>
      <c r="Y140" s="698"/>
      <c r="Z140" s="698"/>
      <c r="AA140" s="438"/>
      <c r="AB140" s="438"/>
      <c r="AW140" s="465"/>
      <c r="AX140" s="465"/>
      <c r="AY140" s="465"/>
      <c r="AZ140" s="465"/>
      <c r="BA140" s="465"/>
      <c r="BB140" s="465"/>
      <c r="BC140" s="465"/>
      <c r="BD140" s="465"/>
      <c r="BE140" s="465"/>
      <c r="BF140" s="465"/>
      <c r="BG140" s="465"/>
    </row>
    <row r="141" spans="2:59" s="278" customFormat="1" ht="12.75" thickBot="1">
      <c r="B141" s="719" t="s">
        <v>86</v>
      </c>
      <c r="C141" s="720"/>
      <c r="D141" s="720"/>
      <c r="E141" s="720"/>
      <c r="F141" s="720"/>
      <c r="G141" s="720"/>
      <c r="H141" s="720"/>
      <c r="I141" s="720"/>
      <c r="J141" s="720"/>
      <c r="K141" s="720"/>
      <c r="L141" s="720"/>
      <c r="M141" s="720"/>
      <c r="N141" s="720"/>
      <c r="O141" s="720"/>
      <c r="P141" s="721"/>
      <c r="R141" s="348">
        <f>SUM(R126:R140)</f>
        <v>0</v>
      </c>
      <c r="S141" s="388"/>
      <c r="T141" s="348">
        <f>SUM(T126:T140)</f>
        <v>0</v>
      </c>
      <c r="U141" s="386"/>
      <c r="V141" s="348">
        <f>SUM(V126:V140)</f>
        <v>0</v>
      </c>
      <c r="W141" s="387"/>
      <c r="X141" s="364">
        <f>SUM(X126:X140)</f>
        <v>0</v>
      </c>
      <c r="Z141" s="348">
        <f>SUM(Z126:Z140)</f>
        <v>0</v>
      </c>
      <c r="AA141" s="456"/>
      <c r="AB141" s="466">
        <f>SUM(AB126:AB136)</f>
        <v>0</v>
      </c>
      <c r="AC141" s="465"/>
      <c r="AD141" s="288"/>
      <c r="AE141" s="288"/>
      <c r="AF141" s="288"/>
      <c r="AG141" s="288"/>
      <c r="AH141" s="288"/>
      <c r="AI141" s="288"/>
      <c r="AJ141" s="288"/>
      <c r="AK141" s="288"/>
      <c r="AL141" s="288"/>
      <c r="AM141" s="288"/>
      <c r="AN141" s="288"/>
      <c r="AO141" s="288"/>
      <c r="AP141" s="288"/>
      <c r="AQ141" s="288"/>
      <c r="AR141" s="288"/>
      <c r="AS141" s="288"/>
      <c r="AT141" s="288"/>
      <c r="AU141" s="288"/>
      <c r="AW141" s="513"/>
      <c r="AX141" s="513"/>
      <c r="AY141" s="513"/>
      <c r="AZ141" s="513"/>
      <c r="BA141" s="513"/>
      <c r="BB141" s="513"/>
      <c r="BC141" s="513"/>
      <c r="BD141" s="513"/>
      <c r="BE141" s="513"/>
      <c r="BF141" s="513"/>
      <c r="BG141" s="513"/>
    </row>
    <row r="142" spans="1:59" s="288" customFormat="1" ht="25.5" customHeight="1">
      <c r="A142" s="698"/>
      <c r="B142" s="698"/>
      <c r="C142" s="698"/>
      <c r="D142" s="698"/>
      <c r="E142" s="698"/>
      <c r="F142" s="698"/>
      <c r="G142" s="698"/>
      <c r="H142" s="698"/>
      <c r="I142" s="698"/>
      <c r="J142" s="698"/>
      <c r="K142" s="698"/>
      <c r="L142" s="698"/>
      <c r="M142" s="698"/>
      <c r="N142" s="698"/>
      <c r="O142" s="698"/>
      <c r="P142" s="698"/>
      <c r="Q142" s="698"/>
      <c r="R142" s="698"/>
      <c r="S142" s="698"/>
      <c r="T142" s="698"/>
      <c r="U142" s="698"/>
      <c r="V142" s="698"/>
      <c r="W142" s="698"/>
      <c r="X142" s="698"/>
      <c r="Y142" s="698"/>
      <c r="Z142" s="698"/>
      <c r="AA142" s="438"/>
      <c r="AB142" s="460"/>
      <c r="AW142" s="465"/>
      <c r="AX142" s="465"/>
      <c r="AY142" s="465"/>
      <c r="AZ142" s="465"/>
      <c r="BA142" s="465"/>
      <c r="BB142" s="465"/>
      <c r="BC142" s="465"/>
      <c r="BD142" s="465"/>
      <c r="BE142" s="465"/>
      <c r="BF142" s="465"/>
      <c r="BG142" s="465"/>
    </row>
    <row r="143" spans="1:59" s="285" customFormat="1" ht="12.75">
      <c r="A143" s="291"/>
      <c r="B143" s="292" t="s">
        <v>296</v>
      </c>
      <c r="C143" s="292"/>
      <c r="D143" s="292"/>
      <c r="E143" s="292"/>
      <c r="F143" s="292"/>
      <c r="G143" s="292"/>
      <c r="H143" s="292"/>
      <c r="I143" s="292"/>
      <c r="J143" s="292"/>
      <c r="K143" s="292"/>
      <c r="L143" s="292"/>
      <c r="M143" s="292"/>
      <c r="N143" s="292"/>
      <c r="O143" s="292"/>
      <c r="P143" s="292"/>
      <c r="Q143" s="293"/>
      <c r="R143" s="291"/>
      <c r="S143" s="291"/>
      <c r="T143" s="291"/>
      <c r="U143" s="291"/>
      <c r="V143" s="291"/>
      <c r="W143" s="291"/>
      <c r="X143" s="291"/>
      <c r="Y143" s="291"/>
      <c r="Z143" s="291"/>
      <c r="AA143" s="454"/>
      <c r="AB143" s="454"/>
      <c r="AW143" s="475"/>
      <c r="AX143" s="475"/>
      <c r="AY143" s="475"/>
      <c r="AZ143" s="475"/>
      <c r="BA143" s="475"/>
      <c r="BB143" s="475"/>
      <c r="BC143" s="475"/>
      <c r="BD143" s="475"/>
      <c r="BE143" s="475"/>
      <c r="BF143" s="475"/>
      <c r="BG143" s="475"/>
    </row>
    <row r="144" spans="1:59" s="288" customFormat="1" ht="4.5" customHeight="1">
      <c r="A144" s="698"/>
      <c r="B144" s="698"/>
      <c r="C144" s="698"/>
      <c r="D144" s="698"/>
      <c r="E144" s="698"/>
      <c r="F144" s="698"/>
      <c r="G144" s="698"/>
      <c r="H144" s="698"/>
      <c r="I144" s="698"/>
      <c r="J144" s="698"/>
      <c r="K144" s="698"/>
      <c r="L144" s="698"/>
      <c r="M144" s="698"/>
      <c r="N144" s="698"/>
      <c r="O144" s="698"/>
      <c r="P144" s="698"/>
      <c r="Q144" s="698"/>
      <c r="R144" s="698"/>
      <c r="S144" s="698"/>
      <c r="T144" s="698"/>
      <c r="U144" s="698"/>
      <c r="V144" s="698"/>
      <c r="W144" s="698"/>
      <c r="X144" s="698"/>
      <c r="Y144" s="698"/>
      <c r="Z144" s="698"/>
      <c r="AA144" s="438"/>
      <c r="AB144" s="438"/>
      <c r="AW144" s="465"/>
      <c r="AX144" s="465"/>
      <c r="AY144" s="465"/>
      <c r="AZ144" s="465"/>
      <c r="BA144" s="465"/>
      <c r="BB144" s="465"/>
      <c r="BC144" s="465"/>
      <c r="BD144" s="465"/>
      <c r="BE144" s="465"/>
      <c r="BF144" s="465"/>
      <c r="BG144" s="465"/>
    </row>
    <row r="145" spans="2:59" s="335" customFormat="1" ht="19.5" customHeight="1">
      <c r="B145" s="354"/>
      <c r="AA145" s="452"/>
      <c r="AB145" s="452"/>
      <c r="AW145" s="465"/>
      <c r="AX145" s="465"/>
      <c r="AY145" s="465"/>
      <c r="AZ145" s="465"/>
      <c r="BA145" s="465"/>
      <c r="BB145" s="465"/>
      <c r="BC145" s="465"/>
      <c r="BD145" s="465"/>
      <c r="BE145" s="465"/>
      <c r="BF145" s="465"/>
      <c r="BG145" s="465"/>
    </row>
    <row r="146" spans="2:59" s="278" customFormat="1" ht="12">
      <c r="B146" s="295" t="s">
        <v>297</v>
      </c>
      <c r="C146" s="296"/>
      <c r="D146" s="296"/>
      <c r="E146" s="296"/>
      <c r="F146" s="296"/>
      <c r="G146" s="296"/>
      <c r="H146" s="296"/>
      <c r="AA146" s="447"/>
      <c r="AB146" s="447"/>
      <c r="AC146" s="288"/>
      <c r="AD146" s="288"/>
      <c r="AE146" s="288"/>
      <c r="AF146" s="288"/>
      <c r="AG146" s="288"/>
      <c r="AH146" s="288"/>
      <c r="AI146" s="288"/>
      <c r="AJ146" s="288"/>
      <c r="AK146" s="288"/>
      <c r="AL146" s="288"/>
      <c r="AM146" s="288"/>
      <c r="AN146" s="288"/>
      <c r="AO146" s="288"/>
      <c r="AP146" s="288"/>
      <c r="AQ146" s="288"/>
      <c r="AR146" s="288"/>
      <c r="AS146" s="288"/>
      <c r="AT146" s="288"/>
      <c r="AU146" s="288"/>
      <c r="AW146" s="513"/>
      <c r="AX146" s="520"/>
      <c r="AY146" s="513"/>
      <c r="AZ146" s="513"/>
      <c r="BA146" s="521"/>
      <c r="BB146" s="520"/>
      <c r="BC146" s="513"/>
      <c r="BD146" s="513"/>
      <c r="BE146" s="513"/>
      <c r="BF146" s="513"/>
      <c r="BG146" s="513"/>
    </row>
    <row r="147" spans="1:59" s="288" customFormat="1" ht="4.5" customHeight="1">
      <c r="A147" s="698"/>
      <c r="B147" s="698"/>
      <c r="C147" s="698"/>
      <c r="D147" s="698"/>
      <c r="E147" s="698"/>
      <c r="F147" s="698"/>
      <c r="G147" s="698"/>
      <c r="H147" s="698"/>
      <c r="I147" s="698"/>
      <c r="J147" s="698"/>
      <c r="K147" s="698"/>
      <c r="L147" s="698"/>
      <c r="M147" s="698"/>
      <c r="N147" s="698"/>
      <c r="O147" s="698"/>
      <c r="P147" s="698"/>
      <c r="Q147" s="698"/>
      <c r="R147" s="698"/>
      <c r="S147" s="698"/>
      <c r="T147" s="698"/>
      <c r="U147" s="698"/>
      <c r="V147" s="698"/>
      <c r="W147" s="698"/>
      <c r="X147" s="698"/>
      <c r="Y147" s="698"/>
      <c r="Z147" s="698"/>
      <c r="AA147" s="438"/>
      <c r="AB147" s="438"/>
      <c r="AW147" s="465"/>
      <c r="AX147" s="465"/>
      <c r="AY147" s="465"/>
      <c r="AZ147" s="465"/>
      <c r="BA147" s="465"/>
      <c r="BB147" s="465"/>
      <c r="BC147" s="465"/>
      <c r="BD147" s="465"/>
      <c r="BE147" s="465"/>
      <c r="BF147" s="465"/>
      <c r="BG147" s="465"/>
    </row>
    <row r="148" spans="2:59" s="288" customFormat="1" ht="12">
      <c r="B148" s="278" t="s">
        <v>298</v>
      </c>
      <c r="C148" s="278"/>
      <c r="D148" s="278"/>
      <c r="E148" s="278"/>
      <c r="F148" s="278"/>
      <c r="G148" s="697"/>
      <c r="H148" s="697"/>
      <c r="I148" s="697"/>
      <c r="J148" s="697"/>
      <c r="K148" s="697"/>
      <c r="L148" s="697"/>
      <c r="M148" s="697"/>
      <c r="N148" s="697"/>
      <c r="O148" s="697"/>
      <c r="P148" s="699"/>
      <c r="R148" s="343">
        <v>0</v>
      </c>
      <c r="S148" s="289"/>
      <c r="T148" s="343">
        <v>0</v>
      </c>
      <c r="U148" s="278"/>
      <c r="V148" s="343">
        <v>0</v>
      </c>
      <c r="W148" s="278"/>
      <c r="X148" s="347">
        <f>R148+T148+V148</f>
        <v>0</v>
      </c>
      <c r="Y148" s="278"/>
      <c r="Z148" s="343">
        <v>0</v>
      </c>
      <c r="AA148" s="449"/>
      <c r="AB148" s="478"/>
      <c r="AC148" s="278"/>
      <c r="AD148" s="278"/>
      <c r="AE148" s="278"/>
      <c r="AF148" s="278"/>
      <c r="AG148" s="278"/>
      <c r="AH148" s="278"/>
      <c r="AI148" s="278"/>
      <c r="AJ148" s="278"/>
      <c r="AK148" s="278"/>
      <c r="AL148" s="278"/>
      <c r="AM148" s="278"/>
      <c r="AN148" s="278"/>
      <c r="AO148" s="278"/>
      <c r="AP148" s="278"/>
      <c r="AQ148" s="278"/>
      <c r="AR148" s="278"/>
      <c r="AS148" s="278"/>
      <c r="AT148" s="278"/>
      <c r="AU148" s="278"/>
      <c r="AV148" s="278"/>
      <c r="AW148" s="513"/>
      <c r="AX148" s="465"/>
      <c r="AY148" s="465"/>
      <c r="AZ148" s="513"/>
      <c r="BA148" s="465"/>
      <c r="BB148" s="465"/>
      <c r="BC148" s="465"/>
      <c r="BD148" s="465"/>
      <c r="BE148" s="465"/>
      <c r="BF148" s="465"/>
      <c r="BG148" s="465"/>
    </row>
    <row r="149" spans="1:59" s="288" customFormat="1" ht="4.5" customHeight="1">
      <c r="A149" s="698"/>
      <c r="B149" s="698"/>
      <c r="C149" s="698"/>
      <c r="D149" s="698"/>
      <c r="E149" s="698"/>
      <c r="F149" s="698"/>
      <c r="G149" s="698"/>
      <c r="H149" s="698"/>
      <c r="I149" s="698"/>
      <c r="J149" s="698"/>
      <c r="K149" s="698"/>
      <c r="L149" s="698"/>
      <c r="M149" s="698"/>
      <c r="N149" s="698"/>
      <c r="O149" s="698"/>
      <c r="P149" s="698"/>
      <c r="Q149" s="698"/>
      <c r="R149" s="698"/>
      <c r="S149" s="698"/>
      <c r="T149" s="698"/>
      <c r="U149" s="698"/>
      <c r="V149" s="698"/>
      <c r="W149" s="698"/>
      <c r="X149" s="698"/>
      <c r="Y149" s="698"/>
      <c r="Z149" s="698"/>
      <c r="AA149" s="438"/>
      <c r="AB149" s="479"/>
      <c r="AW149" s="465"/>
      <c r="AX149" s="465"/>
      <c r="AY149" s="465"/>
      <c r="AZ149" s="465"/>
      <c r="BA149" s="465"/>
      <c r="BB149" s="465"/>
      <c r="BC149" s="465"/>
      <c r="BD149" s="465"/>
      <c r="BE149" s="465"/>
      <c r="BF149" s="465"/>
      <c r="BG149" s="465"/>
    </row>
    <row r="150" spans="2:59" s="288" customFormat="1" ht="12">
      <c r="B150" s="278" t="s">
        <v>298</v>
      </c>
      <c r="C150" s="278"/>
      <c r="D150" s="278"/>
      <c r="E150" s="278"/>
      <c r="F150" s="278"/>
      <c r="G150" s="697"/>
      <c r="H150" s="697"/>
      <c r="I150" s="697"/>
      <c r="J150" s="697"/>
      <c r="K150" s="697"/>
      <c r="L150" s="697"/>
      <c r="M150" s="697"/>
      <c r="N150" s="697"/>
      <c r="O150" s="697"/>
      <c r="P150" s="697"/>
      <c r="R150" s="343">
        <v>0</v>
      </c>
      <c r="S150" s="289"/>
      <c r="T150" s="343">
        <v>0</v>
      </c>
      <c r="U150" s="278"/>
      <c r="V150" s="343">
        <v>0</v>
      </c>
      <c r="W150" s="278"/>
      <c r="X150" s="347">
        <f>R150+T150+V150</f>
        <v>0</v>
      </c>
      <c r="Y150" s="278"/>
      <c r="Z150" s="343">
        <v>0</v>
      </c>
      <c r="AA150" s="449"/>
      <c r="AB150" s="478"/>
      <c r="AC150" s="278"/>
      <c r="AD150" s="278"/>
      <c r="AE150" s="278"/>
      <c r="AF150" s="278"/>
      <c r="AG150" s="278"/>
      <c r="AH150" s="278"/>
      <c r="AI150" s="278"/>
      <c r="AJ150" s="278"/>
      <c r="AK150" s="278"/>
      <c r="AL150" s="278"/>
      <c r="AM150" s="278"/>
      <c r="AN150" s="278"/>
      <c r="AO150" s="278"/>
      <c r="AP150" s="278"/>
      <c r="AQ150" s="278"/>
      <c r="AR150" s="278"/>
      <c r="AS150" s="278"/>
      <c r="AT150" s="278"/>
      <c r="AU150" s="278"/>
      <c r="AV150" s="278"/>
      <c r="AW150" s="513"/>
      <c r="AX150" s="465"/>
      <c r="AY150" s="465"/>
      <c r="AZ150" s="513"/>
      <c r="BA150" s="465"/>
      <c r="BB150" s="465"/>
      <c r="BC150" s="465"/>
      <c r="BD150" s="465"/>
      <c r="BE150" s="465"/>
      <c r="BF150" s="465"/>
      <c r="BG150" s="465"/>
    </row>
    <row r="151" spans="1:59" s="288" customFormat="1" ht="4.5" customHeight="1">
      <c r="A151" s="698"/>
      <c r="B151" s="698"/>
      <c r="C151" s="698"/>
      <c r="D151" s="698"/>
      <c r="E151" s="698"/>
      <c r="F151" s="698"/>
      <c r="G151" s="698"/>
      <c r="H151" s="698"/>
      <c r="I151" s="698"/>
      <c r="J151" s="698"/>
      <c r="K151" s="698"/>
      <c r="L151" s="698"/>
      <c r="M151" s="698"/>
      <c r="N151" s="698"/>
      <c r="O151" s="698"/>
      <c r="P151" s="698"/>
      <c r="Q151" s="698"/>
      <c r="R151" s="698"/>
      <c r="S151" s="698"/>
      <c r="T151" s="698"/>
      <c r="U151" s="698"/>
      <c r="V151" s="698"/>
      <c r="W151" s="698"/>
      <c r="X151" s="698"/>
      <c r="Y151" s="698"/>
      <c r="Z151" s="698"/>
      <c r="AA151" s="438"/>
      <c r="AB151" s="479"/>
      <c r="AW151" s="465"/>
      <c r="AX151" s="465"/>
      <c r="AY151" s="465"/>
      <c r="AZ151" s="465"/>
      <c r="BA151" s="465"/>
      <c r="BB151" s="465"/>
      <c r="BC151" s="465"/>
      <c r="BD151" s="465"/>
      <c r="BE151" s="465"/>
      <c r="BF151" s="465"/>
      <c r="BG151" s="465"/>
    </row>
    <row r="152" spans="2:59" s="278" customFormat="1" ht="12">
      <c r="B152" s="298" t="s">
        <v>299</v>
      </c>
      <c r="C152" s="299"/>
      <c r="D152" s="299"/>
      <c r="E152" s="299"/>
      <c r="F152" s="299"/>
      <c r="G152" s="299"/>
      <c r="H152" s="299"/>
      <c r="AA152" s="447"/>
      <c r="AB152" s="480"/>
      <c r="AC152" s="288"/>
      <c r="AD152" s="288"/>
      <c r="AE152" s="288"/>
      <c r="AF152" s="288"/>
      <c r="AG152" s="288"/>
      <c r="AH152" s="288"/>
      <c r="AI152" s="288"/>
      <c r="AJ152" s="288"/>
      <c r="AK152" s="288"/>
      <c r="AL152" s="288"/>
      <c r="AM152" s="288"/>
      <c r="AN152" s="288"/>
      <c r="AO152" s="288"/>
      <c r="AP152" s="288"/>
      <c r="AQ152" s="288"/>
      <c r="AR152" s="288"/>
      <c r="AS152" s="288"/>
      <c r="AT152" s="288"/>
      <c r="AU152" s="288"/>
      <c r="AW152" s="513"/>
      <c r="AX152" s="520"/>
      <c r="AY152" s="513"/>
      <c r="AZ152" s="513"/>
      <c r="BA152" s="521"/>
      <c r="BB152" s="520"/>
      <c r="BC152" s="513"/>
      <c r="BD152" s="513"/>
      <c r="BE152" s="513"/>
      <c r="BF152" s="513"/>
      <c r="BG152" s="513"/>
    </row>
    <row r="153" spans="1:59" s="288" customFormat="1" ht="4.5" customHeight="1">
      <c r="A153" s="698"/>
      <c r="B153" s="698"/>
      <c r="C153" s="698"/>
      <c r="D153" s="698"/>
      <c r="E153" s="698"/>
      <c r="F153" s="698"/>
      <c r="G153" s="698"/>
      <c r="H153" s="698"/>
      <c r="I153" s="698"/>
      <c r="J153" s="698"/>
      <c r="K153" s="698"/>
      <c r="L153" s="698"/>
      <c r="M153" s="698"/>
      <c r="N153" s="698"/>
      <c r="O153" s="698"/>
      <c r="P153" s="698"/>
      <c r="Q153" s="698"/>
      <c r="R153" s="698"/>
      <c r="S153" s="698"/>
      <c r="T153" s="698"/>
      <c r="U153" s="698"/>
      <c r="V153" s="698"/>
      <c r="W153" s="698"/>
      <c r="X153" s="698"/>
      <c r="Y153" s="698"/>
      <c r="Z153" s="698"/>
      <c r="AA153" s="438"/>
      <c r="AB153" s="479"/>
      <c r="AW153" s="465"/>
      <c r="AX153" s="465"/>
      <c r="AY153" s="465"/>
      <c r="AZ153" s="465"/>
      <c r="BA153" s="465"/>
      <c r="BB153" s="465"/>
      <c r="BC153" s="465"/>
      <c r="BD153" s="465"/>
      <c r="BE153" s="465"/>
      <c r="BF153" s="465"/>
      <c r="BG153" s="465"/>
    </row>
    <row r="154" spans="2:59" s="288" customFormat="1" ht="12">
      <c r="B154" s="278" t="s">
        <v>298</v>
      </c>
      <c r="C154" s="278"/>
      <c r="D154" s="278"/>
      <c r="E154" s="278"/>
      <c r="F154" s="278"/>
      <c r="G154" s="697"/>
      <c r="H154" s="697"/>
      <c r="I154" s="697"/>
      <c r="J154" s="697"/>
      <c r="K154" s="697"/>
      <c r="L154" s="697"/>
      <c r="M154" s="697"/>
      <c r="N154" s="697"/>
      <c r="O154" s="697"/>
      <c r="P154" s="697"/>
      <c r="Q154" s="363"/>
      <c r="R154" s="343">
        <v>0</v>
      </c>
      <c r="S154" s="289"/>
      <c r="T154" s="343">
        <v>0</v>
      </c>
      <c r="U154" s="278"/>
      <c r="V154" s="343">
        <v>0</v>
      </c>
      <c r="W154" s="278"/>
      <c r="X154" s="347">
        <f>R154+T154+V154</f>
        <v>0</v>
      </c>
      <c r="Y154" s="278"/>
      <c r="Z154" s="343">
        <v>0</v>
      </c>
      <c r="AA154" s="449"/>
      <c r="AB154" s="478"/>
      <c r="AC154" s="278"/>
      <c r="AD154" s="278"/>
      <c r="AE154" s="278"/>
      <c r="AF154" s="278"/>
      <c r="AG154" s="278"/>
      <c r="AH154" s="278"/>
      <c r="AI154" s="278"/>
      <c r="AJ154" s="278"/>
      <c r="AK154" s="278"/>
      <c r="AL154" s="278"/>
      <c r="AM154" s="278"/>
      <c r="AN154" s="278"/>
      <c r="AO154" s="278"/>
      <c r="AP154" s="278"/>
      <c r="AQ154" s="278"/>
      <c r="AR154" s="278"/>
      <c r="AS154" s="278"/>
      <c r="AT154" s="278"/>
      <c r="AU154" s="278"/>
      <c r="AV154" s="278"/>
      <c r="AW154" s="513"/>
      <c r="AX154" s="465"/>
      <c r="AY154" s="465"/>
      <c r="AZ154" s="513"/>
      <c r="BA154" s="465"/>
      <c r="BB154" s="465"/>
      <c r="BC154" s="465"/>
      <c r="BD154" s="465"/>
      <c r="BE154" s="465"/>
      <c r="BF154" s="465"/>
      <c r="BG154" s="465"/>
    </row>
    <row r="155" spans="1:59" s="288" customFormat="1" ht="4.5" customHeight="1">
      <c r="A155" s="698"/>
      <c r="B155" s="698"/>
      <c r="C155" s="698"/>
      <c r="D155" s="698"/>
      <c r="E155" s="698"/>
      <c r="F155" s="698"/>
      <c r="G155" s="698"/>
      <c r="H155" s="698"/>
      <c r="I155" s="698"/>
      <c r="J155" s="698"/>
      <c r="K155" s="698"/>
      <c r="L155" s="698"/>
      <c r="M155" s="698"/>
      <c r="N155" s="698"/>
      <c r="O155" s="698"/>
      <c r="P155" s="698"/>
      <c r="Q155" s="698"/>
      <c r="R155" s="698"/>
      <c r="S155" s="698"/>
      <c r="T155" s="698"/>
      <c r="U155" s="698"/>
      <c r="V155" s="698"/>
      <c r="W155" s="698"/>
      <c r="X155" s="698"/>
      <c r="Y155" s="698"/>
      <c r="Z155" s="698"/>
      <c r="AA155" s="438"/>
      <c r="AB155" s="479"/>
      <c r="AW155" s="465"/>
      <c r="AX155" s="465"/>
      <c r="AY155" s="465"/>
      <c r="AZ155" s="465"/>
      <c r="BA155" s="465"/>
      <c r="BB155" s="465"/>
      <c r="BC155" s="465"/>
      <c r="BD155" s="465"/>
      <c r="BE155" s="465"/>
      <c r="BF155" s="465"/>
      <c r="BG155" s="465"/>
    </row>
    <row r="156" spans="2:59" s="288" customFormat="1" ht="12">
      <c r="B156" s="278" t="s">
        <v>298</v>
      </c>
      <c r="C156" s="278"/>
      <c r="D156" s="278"/>
      <c r="E156" s="278"/>
      <c r="F156" s="278"/>
      <c r="G156" s="697"/>
      <c r="H156" s="697"/>
      <c r="I156" s="697"/>
      <c r="J156" s="697"/>
      <c r="K156" s="697"/>
      <c r="L156" s="697"/>
      <c r="M156" s="697"/>
      <c r="N156" s="697"/>
      <c r="O156" s="697"/>
      <c r="P156" s="697"/>
      <c r="Q156" s="363"/>
      <c r="R156" s="343">
        <v>0</v>
      </c>
      <c r="S156" s="289"/>
      <c r="T156" s="343">
        <v>0</v>
      </c>
      <c r="U156" s="278"/>
      <c r="V156" s="343">
        <v>0</v>
      </c>
      <c r="W156" s="278"/>
      <c r="X156" s="347">
        <f>R156+T156+V156</f>
        <v>0</v>
      </c>
      <c r="Y156" s="278"/>
      <c r="Z156" s="343">
        <v>0</v>
      </c>
      <c r="AA156" s="449"/>
      <c r="AB156" s="478"/>
      <c r="AC156" s="278"/>
      <c r="AD156" s="278"/>
      <c r="AE156" s="278"/>
      <c r="AF156" s="278"/>
      <c r="AG156" s="278"/>
      <c r="AH156" s="278"/>
      <c r="AI156" s="278"/>
      <c r="AJ156" s="278"/>
      <c r="AK156" s="278"/>
      <c r="AL156" s="278"/>
      <c r="AM156" s="278"/>
      <c r="AN156" s="278"/>
      <c r="AO156" s="278"/>
      <c r="AP156" s="278"/>
      <c r="AQ156" s="278"/>
      <c r="AR156" s="278"/>
      <c r="AS156" s="278"/>
      <c r="AT156" s="278"/>
      <c r="AU156" s="278"/>
      <c r="AV156" s="278"/>
      <c r="AW156" s="513"/>
      <c r="AX156" s="465"/>
      <c r="AY156" s="465"/>
      <c r="AZ156" s="513"/>
      <c r="BA156" s="465"/>
      <c r="BB156" s="465"/>
      <c r="BC156" s="465"/>
      <c r="BD156" s="465"/>
      <c r="BE156" s="465"/>
      <c r="BF156" s="465"/>
      <c r="BG156" s="465"/>
    </row>
    <row r="157" spans="1:59" s="288" customFormat="1" ht="4.5" customHeight="1">
      <c r="A157" s="698"/>
      <c r="B157" s="698"/>
      <c r="C157" s="698"/>
      <c r="D157" s="698"/>
      <c r="E157" s="698"/>
      <c r="F157" s="698"/>
      <c r="G157" s="698"/>
      <c r="H157" s="698"/>
      <c r="I157" s="698"/>
      <c r="J157" s="698"/>
      <c r="K157" s="698"/>
      <c r="L157" s="698"/>
      <c r="M157" s="698"/>
      <c r="N157" s="698"/>
      <c r="O157" s="698"/>
      <c r="P157" s="698"/>
      <c r="Q157" s="698"/>
      <c r="R157" s="698"/>
      <c r="S157" s="698"/>
      <c r="T157" s="698"/>
      <c r="U157" s="698"/>
      <c r="V157" s="698"/>
      <c r="W157" s="698"/>
      <c r="X157" s="698"/>
      <c r="Y157" s="698"/>
      <c r="Z157" s="698"/>
      <c r="AA157" s="438"/>
      <c r="AB157" s="479"/>
      <c r="AW157" s="465"/>
      <c r="AX157" s="465"/>
      <c r="AY157" s="465"/>
      <c r="AZ157" s="465"/>
      <c r="BA157" s="465"/>
      <c r="BB157" s="465"/>
      <c r="BC157" s="465"/>
      <c r="BD157" s="465"/>
      <c r="BE157" s="465"/>
      <c r="BF157" s="465"/>
      <c r="BG157" s="465"/>
    </row>
    <row r="158" spans="1:59" s="278" customFormat="1" ht="12">
      <c r="A158" s="698"/>
      <c r="B158" s="698"/>
      <c r="C158" s="698"/>
      <c r="D158" s="698"/>
      <c r="E158" s="698"/>
      <c r="F158" s="698"/>
      <c r="G158" s="698"/>
      <c r="H158" s="698"/>
      <c r="I158" s="698"/>
      <c r="J158" s="698"/>
      <c r="K158" s="698"/>
      <c r="L158" s="698"/>
      <c r="M158" s="698"/>
      <c r="N158" s="698"/>
      <c r="O158" s="698"/>
      <c r="P158" s="698"/>
      <c r="Q158" s="698"/>
      <c r="R158" s="698"/>
      <c r="S158" s="698"/>
      <c r="T158" s="698"/>
      <c r="U158" s="698"/>
      <c r="V158" s="698"/>
      <c r="W158" s="698"/>
      <c r="X158" s="698"/>
      <c r="Y158" s="698"/>
      <c r="Z158" s="698"/>
      <c r="AA158" s="438"/>
      <c r="AB158" s="479"/>
      <c r="AC158" s="331"/>
      <c r="AD158" s="331"/>
      <c r="AE158" s="331"/>
      <c r="AF158" s="331"/>
      <c r="AG158" s="331"/>
      <c r="AH158" s="331"/>
      <c r="AI158" s="331"/>
      <c r="AJ158" s="331"/>
      <c r="AK158" s="331"/>
      <c r="AL158" s="331"/>
      <c r="AM158" s="331"/>
      <c r="AN158" s="331"/>
      <c r="AO158" s="331"/>
      <c r="AP158" s="331"/>
      <c r="AQ158" s="331"/>
      <c r="AR158" s="331"/>
      <c r="AS158" s="331"/>
      <c r="AT158" s="331"/>
      <c r="AU158" s="331"/>
      <c r="AW158" s="513"/>
      <c r="AX158" s="494"/>
      <c r="AY158" s="494"/>
      <c r="AZ158" s="494"/>
      <c r="BA158" s="494"/>
      <c r="BB158" s="513"/>
      <c r="BC158" s="513"/>
      <c r="BD158" s="513"/>
      <c r="BE158" s="513"/>
      <c r="BF158" s="513"/>
      <c r="BG158" s="513"/>
    </row>
    <row r="159" spans="1:59" s="278" customFormat="1" ht="12">
      <c r="A159" s="288"/>
      <c r="B159" s="289" t="s">
        <v>300</v>
      </c>
      <c r="G159" s="297"/>
      <c r="H159" s="297"/>
      <c r="I159" s="297"/>
      <c r="J159" s="297"/>
      <c r="K159" s="297"/>
      <c r="L159" s="297"/>
      <c r="M159" s="297"/>
      <c r="N159" s="297"/>
      <c r="O159" s="297"/>
      <c r="P159" s="297"/>
      <c r="Q159" s="288"/>
      <c r="R159" s="343">
        <v>0</v>
      </c>
      <c r="S159" s="289"/>
      <c r="T159" s="343">
        <v>0</v>
      </c>
      <c r="V159" s="343">
        <v>0</v>
      </c>
      <c r="X159" s="347">
        <f>R159+T159+V159</f>
        <v>0</v>
      </c>
      <c r="Z159" s="343">
        <v>0</v>
      </c>
      <c r="AA159" s="449"/>
      <c r="AB159" s="486"/>
      <c r="AW159" s="513"/>
      <c r="AX159" s="718"/>
      <c r="AY159" s="718"/>
      <c r="AZ159" s="718"/>
      <c r="BA159" s="718"/>
      <c r="BB159" s="513"/>
      <c r="BC159" s="513"/>
      <c r="BD159" s="513"/>
      <c r="BE159" s="513"/>
      <c r="BF159" s="513"/>
      <c r="BG159" s="513"/>
    </row>
    <row r="160" spans="1:59" s="331" customFormat="1" ht="4.5" customHeight="1">
      <c r="A160" s="698"/>
      <c r="B160" s="698"/>
      <c r="C160" s="698"/>
      <c r="D160" s="698"/>
      <c r="E160" s="698"/>
      <c r="F160" s="698"/>
      <c r="G160" s="698"/>
      <c r="H160" s="698"/>
      <c r="I160" s="698"/>
      <c r="J160" s="698"/>
      <c r="K160" s="698"/>
      <c r="L160" s="698"/>
      <c r="M160" s="698"/>
      <c r="N160" s="698"/>
      <c r="O160" s="698"/>
      <c r="P160" s="698"/>
      <c r="Q160" s="698"/>
      <c r="R160" s="698"/>
      <c r="S160" s="698"/>
      <c r="T160" s="698"/>
      <c r="U160" s="698"/>
      <c r="V160" s="698"/>
      <c r="W160" s="698"/>
      <c r="X160" s="698"/>
      <c r="Y160" s="698"/>
      <c r="Z160" s="698"/>
      <c r="AA160" s="438"/>
      <c r="AB160" s="487"/>
      <c r="AW160" s="465"/>
      <c r="AX160" s="465"/>
      <c r="AY160" s="465"/>
      <c r="AZ160" s="465"/>
      <c r="BA160" s="465"/>
      <c r="BB160" s="465"/>
      <c r="BC160" s="465"/>
      <c r="BD160" s="465"/>
      <c r="BE160" s="465"/>
      <c r="BF160" s="465"/>
      <c r="BG160" s="465"/>
    </row>
    <row r="161" spans="2:59" s="278" customFormat="1" ht="12.75" thickBot="1">
      <c r="B161" s="719" t="s">
        <v>301</v>
      </c>
      <c r="C161" s="720"/>
      <c r="D161" s="720"/>
      <c r="E161" s="720"/>
      <c r="F161" s="720"/>
      <c r="G161" s="720"/>
      <c r="H161" s="720"/>
      <c r="I161" s="720"/>
      <c r="J161" s="720"/>
      <c r="K161" s="720"/>
      <c r="L161" s="720"/>
      <c r="M161" s="720"/>
      <c r="N161" s="720"/>
      <c r="O161" s="720"/>
      <c r="P161" s="721"/>
      <c r="R161" s="348">
        <f>SUM(R148:R160)</f>
        <v>0</v>
      </c>
      <c r="S161" s="388"/>
      <c r="T161" s="348">
        <f>SUM(T148:T160)</f>
        <v>0</v>
      </c>
      <c r="U161" s="386"/>
      <c r="V161" s="348">
        <f>SUM(V148:V160)</f>
        <v>0</v>
      </c>
      <c r="W161" s="387"/>
      <c r="X161" s="350">
        <f>SUM(X147:X160)</f>
        <v>0</v>
      </c>
      <c r="Y161" s="358"/>
      <c r="Z161" s="348">
        <f>SUM(Z148:Z160)</f>
        <v>0</v>
      </c>
      <c r="AA161" s="455"/>
      <c r="AB161" s="466">
        <f>SUM(AB148:AB156)</f>
        <v>0</v>
      </c>
      <c r="AC161" s="465"/>
      <c r="AD161" s="288"/>
      <c r="AE161" s="288"/>
      <c r="AF161" s="288"/>
      <c r="AG161" s="288"/>
      <c r="AH161" s="288"/>
      <c r="AI161" s="288"/>
      <c r="AJ161" s="288"/>
      <c r="AK161" s="288"/>
      <c r="AL161" s="288"/>
      <c r="AM161" s="288"/>
      <c r="AN161" s="288"/>
      <c r="AO161" s="288"/>
      <c r="AP161" s="288"/>
      <c r="AQ161" s="288"/>
      <c r="AR161" s="288"/>
      <c r="AS161" s="288"/>
      <c r="AT161" s="288"/>
      <c r="AU161" s="288"/>
      <c r="AW161" s="513"/>
      <c r="AX161" s="513"/>
      <c r="AY161" s="513"/>
      <c r="AZ161" s="513"/>
      <c r="BA161" s="513"/>
      <c r="BB161" s="513"/>
      <c r="BC161" s="513"/>
      <c r="BD161" s="513"/>
      <c r="BE161" s="513"/>
      <c r="BF161" s="513"/>
      <c r="BG161" s="513"/>
    </row>
    <row r="162" spans="2:59" s="278" customFormat="1" ht="12">
      <c r="B162" s="530"/>
      <c r="C162" s="530"/>
      <c r="D162" s="530"/>
      <c r="E162" s="530"/>
      <c r="F162" s="530"/>
      <c r="G162" s="530"/>
      <c r="H162" s="530"/>
      <c r="I162" s="530"/>
      <c r="J162" s="530"/>
      <c r="K162" s="530"/>
      <c r="L162" s="530"/>
      <c r="M162" s="530"/>
      <c r="N162" s="530"/>
      <c r="O162" s="530"/>
      <c r="P162" s="530"/>
      <c r="R162" s="525"/>
      <c r="S162" s="527"/>
      <c r="T162" s="525"/>
      <c r="U162" s="513"/>
      <c r="V162" s="525"/>
      <c r="W162" s="513"/>
      <c r="X162" s="525"/>
      <c r="Y162" s="513"/>
      <c r="Z162" s="525"/>
      <c r="AA162" s="531"/>
      <c r="AB162" s="532"/>
      <c r="AC162" s="465"/>
      <c r="AD162" s="493"/>
      <c r="AE162" s="493"/>
      <c r="AF162" s="493"/>
      <c r="AG162" s="493"/>
      <c r="AH162" s="493"/>
      <c r="AI162" s="493"/>
      <c r="AJ162" s="493"/>
      <c r="AK162" s="493"/>
      <c r="AL162" s="493"/>
      <c r="AM162" s="493"/>
      <c r="AN162" s="493"/>
      <c r="AO162" s="493"/>
      <c r="AP162" s="493"/>
      <c r="AQ162" s="493"/>
      <c r="AR162" s="493"/>
      <c r="AS162" s="493"/>
      <c r="AT162" s="493"/>
      <c r="AU162" s="493"/>
      <c r="AW162" s="513"/>
      <c r="AX162" s="513"/>
      <c r="AY162" s="513"/>
      <c r="AZ162" s="513"/>
      <c r="BA162" s="513"/>
      <c r="BB162" s="513"/>
      <c r="BC162" s="513"/>
      <c r="BD162" s="513"/>
      <c r="BE162" s="513"/>
      <c r="BF162" s="513"/>
      <c r="BG162" s="513"/>
    </row>
    <row r="163" spans="1:50" s="441" customFormat="1" ht="13.5" thickBot="1">
      <c r="A163" s="533"/>
      <c r="B163" s="725" t="s">
        <v>405</v>
      </c>
      <c r="C163" s="726"/>
      <c r="D163" s="726"/>
      <c r="E163" s="726"/>
      <c r="F163" s="726"/>
      <c r="G163" s="726"/>
      <c r="H163" s="726"/>
      <c r="I163" s="726"/>
      <c r="J163" s="726"/>
      <c r="K163" s="726"/>
      <c r="L163" s="726"/>
      <c r="M163" s="726"/>
      <c r="N163" s="726"/>
      <c r="O163" s="726"/>
      <c r="P163" s="727"/>
      <c r="Q163" s="533"/>
      <c r="R163" s="534">
        <f>R159+R139+R120+R81</f>
        <v>0</v>
      </c>
      <c r="S163" s="535"/>
      <c r="T163" s="534">
        <f>T159+T139+T120+T81</f>
        <v>0</v>
      </c>
      <c r="U163" s="536"/>
      <c r="V163" s="534">
        <f>V159+V139+V120+V81</f>
        <v>0</v>
      </c>
      <c r="W163" s="537"/>
      <c r="X163" s="534">
        <f>X159+X139+X120+X81</f>
        <v>0</v>
      </c>
      <c r="Y163" s="459"/>
      <c r="Z163" s="534">
        <f>Z159+Z139+Z120+Z81</f>
        <v>0</v>
      </c>
      <c r="AA163" s="533"/>
      <c r="AM163" s="538"/>
      <c r="AN163" s="538"/>
      <c r="AO163" s="538"/>
      <c r="AP163" s="538"/>
      <c r="AU163" s="538"/>
      <c r="AV163" s="538"/>
      <c r="AW163" s="538"/>
      <c r="AX163" s="538"/>
    </row>
    <row r="164" spans="1:59" s="278" customFormat="1" ht="12.75" customHeight="1">
      <c r="A164" s="698"/>
      <c r="B164" s="698"/>
      <c r="C164" s="698"/>
      <c r="D164" s="698"/>
      <c r="E164" s="698"/>
      <c r="F164" s="698"/>
      <c r="G164" s="698"/>
      <c r="H164" s="698"/>
      <c r="I164" s="698"/>
      <c r="J164" s="698"/>
      <c r="K164" s="698"/>
      <c r="L164" s="698"/>
      <c r="M164" s="698"/>
      <c r="N164" s="698"/>
      <c r="O164" s="698"/>
      <c r="P164" s="698"/>
      <c r="Q164" s="698"/>
      <c r="R164" s="698"/>
      <c r="S164" s="698"/>
      <c r="T164" s="698"/>
      <c r="U164" s="698"/>
      <c r="V164" s="698"/>
      <c r="W164" s="698"/>
      <c r="X164" s="698"/>
      <c r="Y164" s="698"/>
      <c r="Z164" s="698"/>
      <c r="AA164" s="438"/>
      <c r="AB164" s="438"/>
      <c r="AC164" s="288"/>
      <c r="AD164" s="288"/>
      <c r="AE164" s="288"/>
      <c r="AF164" s="288"/>
      <c r="AG164" s="288"/>
      <c r="AH164" s="288"/>
      <c r="AI164" s="288"/>
      <c r="AJ164" s="288"/>
      <c r="AK164" s="288"/>
      <c r="AL164" s="288"/>
      <c r="AM164" s="288"/>
      <c r="AN164" s="288"/>
      <c r="AO164" s="288"/>
      <c r="AP164" s="288"/>
      <c r="AQ164" s="288"/>
      <c r="AR164" s="288"/>
      <c r="AS164" s="288"/>
      <c r="AT164" s="288"/>
      <c r="AU164" s="288"/>
      <c r="AW164" s="513"/>
      <c r="AX164" s="516"/>
      <c r="AY164" s="513"/>
      <c r="AZ164" s="513"/>
      <c r="BA164" s="516"/>
      <c r="BB164" s="516"/>
      <c r="BC164" s="513"/>
      <c r="BD164" s="513"/>
      <c r="BE164" s="513"/>
      <c r="BF164" s="513"/>
      <c r="BG164" s="513"/>
    </row>
    <row r="165" spans="2:59" s="285" customFormat="1" ht="13.5" thickBot="1">
      <c r="B165" s="710" t="s">
        <v>87</v>
      </c>
      <c r="C165" s="711"/>
      <c r="D165" s="711"/>
      <c r="E165" s="711"/>
      <c r="F165" s="711"/>
      <c r="G165" s="711"/>
      <c r="H165" s="711"/>
      <c r="I165" s="711"/>
      <c r="J165" s="711"/>
      <c r="K165" s="711"/>
      <c r="L165" s="711"/>
      <c r="M165" s="711"/>
      <c r="N165" s="711"/>
      <c r="O165" s="711"/>
      <c r="P165" s="712"/>
      <c r="R165" s="400">
        <f>R83+R122+R141+R161</f>
        <v>0</v>
      </c>
      <c r="S165" s="390"/>
      <c r="T165" s="400">
        <f>T83+T122+T141+T161</f>
        <v>0</v>
      </c>
      <c r="U165" s="389"/>
      <c r="V165" s="401">
        <f>V83+V122+V141+V161</f>
        <v>0</v>
      </c>
      <c r="X165" s="402">
        <f>X83+X122+X141+X161</f>
        <v>0</v>
      </c>
      <c r="Y165" s="365"/>
      <c r="Z165" s="345">
        <f>Z83+Z122+Z141+Z161</f>
        <v>0</v>
      </c>
      <c r="AA165" s="457"/>
      <c r="AB165" s="461">
        <f>AB161+AB141+AB122+AB83</f>
        <v>0</v>
      </c>
      <c r="AC165" s="462"/>
      <c r="AD165" s="332"/>
      <c r="AE165" s="332"/>
      <c r="AF165" s="332"/>
      <c r="AG165" s="332"/>
      <c r="AH165" s="332"/>
      <c r="AI165" s="332"/>
      <c r="AJ165" s="332"/>
      <c r="AK165" s="332"/>
      <c r="AL165" s="332"/>
      <c r="AM165" s="332"/>
      <c r="AN165" s="332"/>
      <c r="AO165" s="332"/>
      <c r="AP165" s="332"/>
      <c r="AQ165" s="332"/>
      <c r="AR165" s="332"/>
      <c r="AS165" s="332"/>
      <c r="AT165" s="332"/>
      <c r="AU165" s="332"/>
      <c r="AW165" s="475"/>
      <c r="AX165" s="522"/>
      <c r="AY165" s="475"/>
      <c r="AZ165" s="475"/>
      <c r="BA165" s="522"/>
      <c r="BB165" s="522"/>
      <c r="BC165" s="475"/>
      <c r="BD165" s="475"/>
      <c r="BE165" s="475"/>
      <c r="BF165" s="475"/>
      <c r="BG165" s="475"/>
    </row>
    <row r="166" spans="1:59" s="278" customFormat="1" ht="25.5" customHeight="1">
      <c r="A166" s="698"/>
      <c r="B166" s="698"/>
      <c r="C166" s="698"/>
      <c r="D166" s="698"/>
      <c r="E166" s="698"/>
      <c r="F166" s="698"/>
      <c r="G166" s="698"/>
      <c r="H166" s="698"/>
      <c r="I166" s="698"/>
      <c r="J166" s="698"/>
      <c r="K166" s="698"/>
      <c r="L166" s="698"/>
      <c r="M166" s="698"/>
      <c r="N166" s="698"/>
      <c r="O166" s="698"/>
      <c r="P166" s="698"/>
      <c r="Q166" s="698"/>
      <c r="R166" s="698"/>
      <c r="S166" s="698"/>
      <c r="T166" s="698"/>
      <c r="U166" s="698"/>
      <c r="V166" s="698"/>
      <c r="W166" s="698"/>
      <c r="X166" s="698"/>
      <c r="Y166" s="698"/>
      <c r="Z166" s="698"/>
      <c r="AA166" s="438"/>
      <c r="AB166" s="460"/>
      <c r="AW166" s="513"/>
      <c r="AX166" s="465"/>
      <c r="AY166" s="513"/>
      <c r="AZ166" s="513"/>
      <c r="BA166" s="713"/>
      <c r="BB166" s="713"/>
      <c r="BC166" s="513"/>
      <c r="BD166" s="513"/>
      <c r="BE166" s="513"/>
      <c r="BF166" s="513"/>
      <c r="BG166" s="513"/>
    </row>
    <row r="167" spans="1:59" s="278" customFormat="1" ht="4.5" customHeight="1">
      <c r="A167" s="698"/>
      <c r="B167" s="698"/>
      <c r="C167" s="698"/>
      <c r="D167" s="698"/>
      <c r="E167" s="698"/>
      <c r="F167" s="698"/>
      <c r="G167" s="698"/>
      <c r="H167" s="698"/>
      <c r="I167" s="698"/>
      <c r="J167" s="698"/>
      <c r="K167" s="698"/>
      <c r="L167" s="698"/>
      <c r="M167" s="698"/>
      <c r="N167" s="698"/>
      <c r="O167" s="698"/>
      <c r="P167" s="698"/>
      <c r="Q167" s="698"/>
      <c r="R167" s="698"/>
      <c r="S167" s="698"/>
      <c r="T167" s="698"/>
      <c r="U167" s="698"/>
      <c r="V167" s="698"/>
      <c r="W167" s="698"/>
      <c r="X167" s="698"/>
      <c r="Y167" s="698"/>
      <c r="Z167" s="698"/>
      <c r="AA167" s="438"/>
      <c r="AB167" s="438"/>
      <c r="AC167" s="288"/>
      <c r="AD167" s="288"/>
      <c r="AE167" s="288"/>
      <c r="AF167" s="288"/>
      <c r="AG167" s="288"/>
      <c r="AH167" s="288"/>
      <c r="AI167" s="288"/>
      <c r="AJ167" s="288"/>
      <c r="AK167" s="288"/>
      <c r="AL167" s="288"/>
      <c r="AM167" s="288"/>
      <c r="AN167" s="288"/>
      <c r="AO167" s="288"/>
      <c r="AP167" s="288"/>
      <c r="AQ167" s="288"/>
      <c r="AR167" s="288"/>
      <c r="AS167" s="288"/>
      <c r="AT167" s="288"/>
      <c r="AU167" s="288"/>
      <c r="AW167" s="513"/>
      <c r="AX167" s="513"/>
      <c r="AY167" s="513"/>
      <c r="AZ167" s="513"/>
      <c r="BA167" s="513"/>
      <c r="BB167" s="513"/>
      <c r="BC167" s="513"/>
      <c r="BD167" s="513"/>
      <c r="BE167" s="513"/>
      <c r="BF167" s="513"/>
      <c r="BG167" s="513"/>
    </row>
    <row r="168" spans="2:59" s="285" customFormat="1" ht="12.75" customHeight="1">
      <c r="B168" s="286" t="s">
        <v>71</v>
      </c>
      <c r="C168" s="723" t="s">
        <v>302</v>
      </c>
      <c r="D168" s="723"/>
      <c r="E168" s="723"/>
      <c r="F168" s="723"/>
      <c r="G168" s="723"/>
      <c r="H168" s="723"/>
      <c r="I168" s="723"/>
      <c r="J168" s="723"/>
      <c r="K168" s="723"/>
      <c r="L168" s="723"/>
      <c r="M168" s="723"/>
      <c r="N168" s="723"/>
      <c r="O168" s="723"/>
      <c r="P168" s="723"/>
      <c r="Q168" s="287"/>
      <c r="R168" s="287"/>
      <c r="S168" s="287"/>
      <c r="T168" s="287"/>
      <c r="U168" s="287"/>
      <c r="V168" s="287"/>
      <c r="W168" s="287"/>
      <c r="X168" s="287"/>
      <c r="Y168" s="287"/>
      <c r="Z168" s="287"/>
      <c r="AA168" s="453"/>
      <c r="AB168" s="453"/>
      <c r="AW168" s="475"/>
      <c r="AX168" s="475"/>
      <c r="AY168" s="475"/>
      <c r="AZ168" s="475"/>
      <c r="BA168" s="475"/>
      <c r="BB168" s="475"/>
      <c r="BC168" s="475"/>
      <c r="BD168" s="475"/>
      <c r="BE168" s="475"/>
      <c r="BF168" s="475"/>
      <c r="BG168" s="475"/>
    </row>
    <row r="169" spans="1:59" s="288" customFormat="1" ht="4.5" customHeight="1">
      <c r="A169" s="698"/>
      <c r="B169" s="698"/>
      <c r="C169" s="698"/>
      <c r="D169" s="698"/>
      <c r="E169" s="698"/>
      <c r="F169" s="698"/>
      <c r="G169" s="698"/>
      <c r="H169" s="698"/>
      <c r="I169" s="698"/>
      <c r="J169" s="698"/>
      <c r="K169" s="698"/>
      <c r="L169" s="698"/>
      <c r="M169" s="698"/>
      <c r="N169" s="698"/>
      <c r="O169" s="698"/>
      <c r="P169" s="698"/>
      <c r="Q169" s="698"/>
      <c r="R169" s="698"/>
      <c r="S169" s="698"/>
      <c r="T169" s="698"/>
      <c r="U169" s="698"/>
      <c r="V169" s="698"/>
      <c r="W169" s="698"/>
      <c r="X169" s="698"/>
      <c r="Y169" s="698"/>
      <c r="Z169" s="698"/>
      <c r="AA169" s="438"/>
      <c r="AB169" s="438"/>
      <c r="AW169" s="465"/>
      <c r="AX169" s="465"/>
      <c r="AY169" s="465"/>
      <c r="AZ169" s="465"/>
      <c r="BA169" s="465"/>
      <c r="BB169" s="465"/>
      <c r="BC169" s="465"/>
      <c r="BD169" s="465"/>
      <c r="BE169" s="465"/>
      <c r="BF169" s="465"/>
      <c r="BG169" s="465"/>
    </row>
    <row r="170" spans="2:59" s="278" customFormat="1" ht="12">
      <c r="B170" s="714" t="s">
        <v>88</v>
      </c>
      <c r="C170" s="714"/>
      <c r="D170" s="714"/>
      <c r="E170" s="714"/>
      <c r="F170" s="714"/>
      <c r="G170" s="289"/>
      <c r="H170" s="289"/>
      <c r="I170" s="289"/>
      <c r="J170" s="289"/>
      <c r="K170" s="289"/>
      <c r="L170" s="289"/>
      <c r="M170" s="289"/>
      <c r="N170" s="289"/>
      <c r="O170" s="289"/>
      <c r="P170" s="289"/>
      <c r="Q170" s="289"/>
      <c r="R170" s="343">
        <v>0</v>
      </c>
      <c r="S170" s="289"/>
      <c r="T170" s="343">
        <v>0</v>
      </c>
      <c r="V170" s="343">
        <v>0</v>
      </c>
      <c r="X170" s="347">
        <f>R170+T170+V170</f>
        <v>0</v>
      </c>
      <c r="Z170" s="343">
        <v>0</v>
      </c>
      <c r="AA170" s="449"/>
      <c r="AB170" s="478"/>
      <c r="AW170" s="513"/>
      <c r="AX170" s="513"/>
      <c r="AY170" s="513"/>
      <c r="AZ170" s="513"/>
      <c r="BA170" s="513"/>
      <c r="BB170" s="513"/>
      <c r="BC170" s="513"/>
      <c r="BD170" s="513"/>
      <c r="BE170" s="513"/>
      <c r="BF170" s="513"/>
      <c r="BG170" s="513"/>
    </row>
    <row r="171" spans="1:59" s="288" customFormat="1" ht="4.5" customHeight="1">
      <c r="A171" s="698"/>
      <c r="B171" s="698"/>
      <c r="C171" s="698"/>
      <c r="D171" s="698"/>
      <c r="E171" s="698"/>
      <c r="F171" s="698"/>
      <c r="G171" s="698"/>
      <c r="H171" s="698"/>
      <c r="I171" s="698"/>
      <c r="J171" s="698"/>
      <c r="K171" s="698"/>
      <c r="L171" s="698"/>
      <c r="M171" s="698"/>
      <c r="N171" s="698"/>
      <c r="O171" s="698"/>
      <c r="P171" s="698"/>
      <c r="Q171" s="698"/>
      <c r="R171" s="698"/>
      <c r="S171" s="698"/>
      <c r="T171" s="698"/>
      <c r="U171" s="698"/>
      <c r="V171" s="698"/>
      <c r="W171" s="698"/>
      <c r="X171" s="698"/>
      <c r="Y171" s="698"/>
      <c r="Z171" s="698"/>
      <c r="AA171" s="438"/>
      <c r="AB171" s="479"/>
      <c r="AW171" s="465"/>
      <c r="AX171" s="465"/>
      <c r="AY171" s="465"/>
      <c r="AZ171" s="465"/>
      <c r="BA171" s="465"/>
      <c r="BB171" s="465"/>
      <c r="BC171" s="465"/>
      <c r="BD171" s="465"/>
      <c r="BE171" s="465"/>
      <c r="BF171" s="465"/>
      <c r="BG171" s="465"/>
    </row>
    <row r="172" spans="1:59" s="288" customFormat="1" ht="12">
      <c r="A172" s="278"/>
      <c r="B172" s="714" t="s">
        <v>89</v>
      </c>
      <c r="C172" s="714"/>
      <c r="D172" s="714"/>
      <c r="E172" s="714"/>
      <c r="F172" s="714"/>
      <c r="G172" s="297"/>
      <c r="H172" s="297"/>
      <c r="I172" s="297"/>
      <c r="J172" s="297"/>
      <c r="K172" s="297"/>
      <c r="L172" s="297"/>
      <c r="M172" s="297"/>
      <c r="N172" s="297"/>
      <c r="O172" s="297"/>
      <c r="P172" s="297"/>
      <c r="Q172" s="297"/>
      <c r="R172" s="343">
        <v>0</v>
      </c>
      <c r="S172" s="289"/>
      <c r="T172" s="343">
        <v>0</v>
      </c>
      <c r="U172" s="278"/>
      <c r="V172" s="343">
        <v>0</v>
      </c>
      <c r="W172" s="278"/>
      <c r="X172" s="347">
        <f>R172+T172+V172</f>
        <v>0</v>
      </c>
      <c r="Y172" s="278"/>
      <c r="Z172" s="343">
        <v>0</v>
      </c>
      <c r="AA172" s="449"/>
      <c r="AB172" s="478"/>
      <c r="AC172" s="278"/>
      <c r="AD172" s="278"/>
      <c r="AE172" s="278"/>
      <c r="AF172" s="278"/>
      <c r="AG172" s="278"/>
      <c r="AH172" s="278"/>
      <c r="AI172" s="278"/>
      <c r="AJ172" s="278"/>
      <c r="AK172" s="278"/>
      <c r="AL172" s="278"/>
      <c r="AM172" s="278"/>
      <c r="AN172" s="278"/>
      <c r="AO172" s="278"/>
      <c r="AP172" s="278"/>
      <c r="AQ172" s="278"/>
      <c r="AR172" s="278"/>
      <c r="AS172" s="278"/>
      <c r="AT172" s="278"/>
      <c r="AU172" s="278"/>
      <c r="AV172" s="278"/>
      <c r="AW172" s="513"/>
      <c r="AX172" s="465"/>
      <c r="AY172" s="465"/>
      <c r="AZ172" s="513"/>
      <c r="BA172" s="465"/>
      <c r="BB172" s="465"/>
      <c r="BC172" s="465"/>
      <c r="BD172" s="465"/>
      <c r="BE172" s="465"/>
      <c r="BF172" s="465"/>
      <c r="BG172" s="465"/>
    </row>
    <row r="173" spans="1:59" s="288" customFormat="1" ht="4.5" customHeight="1">
      <c r="A173" s="698"/>
      <c r="B173" s="698"/>
      <c r="C173" s="698"/>
      <c r="D173" s="698"/>
      <c r="E173" s="698"/>
      <c r="F173" s="698"/>
      <c r="G173" s="698"/>
      <c r="H173" s="698"/>
      <c r="I173" s="698"/>
      <c r="J173" s="698"/>
      <c r="K173" s="698"/>
      <c r="L173" s="698"/>
      <c r="M173" s="698"/>
      <c r="N173" s="698"/>
      <c r="O173" s="698"/>
      <c r="P173" s="698"/>
      <c r="Q173" s="698"/>
      <c r="R173" s="698"/>
      <c r="S173" s="698"/>
      <c r="T173" s="698"/>
      <c r="U173" s="698"/>
      <c r="V173" s="698"/>
      <c r="W173" s="698"/>
      <c r="X173" s="698"/>
      <c r="Y173" s="698"/>
      <c r="Z173" s="698"/>
      <c r="AA173" s="438"/>
      <c r="AB173" s="479"/>
      <c r="AW173" s="465"/>
      <c r="AX173" s="465"/>
      <c r="AY173" s="465"/>
      <c r="AZ173" s="465"/>
      <c r="BA173" s="465"/>
      <c r="BB173" s="465"/>
      <c r="BC173" s="465"/>
      <c r="BD173" s="465"/>
      <c r="BE173" s="465"/>
      <c r="BF173" s="465"/>
      <c r="BG173" s="465"/>
    </row>
    <row r="174" spans="2:59" s="288" customFormat="1" ht="12">
      <c r="B174" s="278" t="s">
        <v>28</v>
      </c>
      <c r="C174" s="278"/>
      <c r="D174" s="278" t="s">
        <v>29</v>
      </c>
      <c r="E174" s="278"/>
      <c r="F174" s="278"/>
      <c r="G174" s="697"/>
      <c r="H174" s="697"/>
      <c r="I174" s="697"/>
      <c r="J174" s="697"/>
      <c r="K174" s="697"/>
      <c r="L174" s="697"/>
      <c r="M174" s="697"/>
      <c r="N174" s="697"/>
      <c r="O174" s="697"/>
      <c r="P174" s="697"/>
      <c r="Q174" s="363"/>
      <c r="R174" s="343">
        <v>0</v>
      </c>
      <c r="S174" s="289"/>
      <c r="T174" s="343">
        <v>0</v>
      </c>
      <c r="U174" s="278"/>
      <c r="V174" s="343">
        <v>0</v>
      </c>
      <c r="W174" s="278"/>
      <c r="X174" s="347">
        <f>R174+T174+V174</f>
        <v>0</v>
      </c>
      <c r="Y174" s="278"/>
      <c r="Z174" s="343">
        <v>0</v>
      </c>
      <c r="AA174" s="449"/>
      <c r="AB174" s="478"/>
      <c r="AC174" s="278"/>
      <c r="AD174" s="278"/>
      <c r="AE174" s="278"/>
      <c r="AF174" s="278"/>
      <c r="AG174" s="278"/>
      <c r="AH174" s="278"/>
      <c r="AI174" s="278"/>
      <c r="AJ174" s="278"/>
      <c r="AK174" s="278"/>
      <c r="AL174" s="278"/>
      <c r="AM174" s="278"/>
      <c r="AN174" s="278"/>
      <c r="AO174" s="278"/>
      <c r="AP174" s="278"/>
      <c r="AQ174" s="278"/>
      <c r="AR174" s="278"/>
      <c r="AS174" s="278"/>
      <c r="AT174" s="278"/>
      <c r="AU174" s="278"/>
      <c r="AV174" s="278"/>
      <c r="AW174" s="513"/>
      <c r="AX174" s="465"/>
      <c r="AY174" s="465"/>
      <c r="AZ174" s="513"/>
      <c r="BA174" s="465"/>
      <c r="BB174" s="465"/>
      <c r="BC174" s="465"/>
      <c r="BD174" s="465"/>
      <c r="BE174" s="465"/>
      <c r="BF174" s="465"/>
      <c r="BG174" s="465"/>
    </row>
    <row r="175" spans="1:59" s="288" customFormat="1" ht="4.5" customHeight="1">
      <c r="A175" s="698"/>
      <c r="B175" s="698"/>
      <c r="C175" s="698"/>
      <c r="D175" s="698"/>
      <c r="E175" s="698"/>
      <c r="F175" s="698"/>
      <c r="G175" s="698"/>
      <c r="H175" s="698"/>
      <c r="I175" s="698"/>
      <c r="J175" s="698"/>
      <c r="K175" s="698"/>
      <c r="L175" s="698"/>
      <c r="M175" s="698"/>
      <c r="N175" s="698"/>
      <c r="O175" s="698"/>
      <c r="P175" s="698"/>
      <c r="Q175" s="698"/>
      <c r="R175" s="698"/>
      <c r="S175" s="698"/>
      <c r="T175" s="698"/>
      <c r="U175" s="698"/>
      <c r="V175" s="698"/>
      <c r="W175" s="698"/>
      <c r="X175" s="698"/>
      <c r="Y175" s="698"/>
      <c r="Z175" s="698"/>
      <c r="AA175" s="438"/>
      <c r="AB175" s="479"/>
      <c r="AW175" s="465"/>
      <c r="AX175" s="465"/>
      <c r="AY175" s="465"/>
      <c r="AZ175" s="465"/>
      <c r="BA175" s="465"/>
      <c r="BB175" s="465"/>
      <c r="BC175" s="465"/>
      <c r="BD175" s="465"/>
      <c r="BE175" s="465"/>
      <c r="BF175" s="465"/>
      <c r="BG175" s="465"/>
    </row>
    <row r="176" spans="1:59" s="278" customFormat="1" ht="15" customHeight="1">
      <c r="A176" s="288"/>
      <c r="B176" s="278" t="s">
        <v>28</v>
      </c>
      <c r="D176" s="278" t="s">
        <v>29</v>
      </c>
      <c r="G176" s="697"/>
      <c r="H176" s="697"/>
      <c r="I176" s="697"/>
      <c r="J176" s="697"/>
      <c r="K176" s="697"/>
      <c r="L176" s="697"/>
      <c r="M176" s="697"/>
      <c r="N176" s="697"/>
      <c r="O176" s="697"/>
      <c r="P176" s="697"/>
      <c r="Q176" s="363"/>
      <c r="R176" s="343">
        <v>0</v>
      </c>
      <c r="S176" s="289"/>
      <c r="T176" s="343">
        <v>0</v>
      </c>
      <c r="V176" s="343">
        <v>0</v>
      </c>
      <c r="X176" s="347">
        <f>R176+T176+V176</f>
        <v>0</v>
      </c>
      <c r="Z176" s="343">
        <v>0</v>
      </c>
      <c r="AA176" s="450"/>
      <c r="AB176" s="478"/>
      <c r="AW176" s="513"/>
      <c r="AX176" s="520"/>
      <c r="AY176" s="513"/>
      <c r="AZ176" s="513"/>
      <c r="BA176" s="513"/>
      <c r="BB176" s="513"/>
      <c r="BC176" s="513"/>
      <c r="BD176" s="513"/>
      <c r="BE176" s="513"/>
      <c r="BF176" s="513"/>
      <c r="BG176" s="513"/>
    </row>
    <row r="177" spans="1:59" s="278" customFormat="1" ht="12">
      <c r="A177" s="698"/>
      <c r="B177" s="698"/>
      <c r="C177" s="698"/>
      <c r="D177" s="698"/>
      <c r="E177" s="698"/>
      <c r="F177" s="698"/>
      <c r="G177" s="698"/>
      <c r="H177" s="698"/>
      <c r="I177" s="698"/>
      <c r="J177" s="698"/>
      <c r="K177" s="698"/>
      <c r="L177" s="698"/>
      <c r="M177" s="698"/>
      <c r="N177" s="698"/>
      <c r="O177" s="698"/>
      <c r="P177" s="698"/>
      <c r="Q177" s="698"/>
      <c r="R177" s="698"/>
      <c r="S177" s="698"/>
      <c r="T177" s="698"/>
      <c r="U177" s="698"/>
      <c r="V177" s="698"/>
      <c r="W177" s="698"/>
      <c r="X177" s="698"/>
      <c r="Y177" s="698"/>
      <c r="Z177" s="698"/>
      <c r="AA177" s="438"/>
      <c r="AB177" s="438"/>
      <c r="AC177" s="288"/>
      <c r="AD177" s="288"/>
      <c r="AE177" s="288"/>
      <c r="AF177" s="288"/>
      <c r="AG177" s="288"/>
      <c r="AH177" s="288"/>
      <c r="AI177" s="288"/>
      <c r="AJ177" s="288"/>
      <c r="AK177" s="288"/>
      <c r="AL177" s="288"/>
      <c r="AM177" s="288"/>
      <c r="AN177" s="288"/>
      <c r="AO177" s="288"/>
      <c r="AP177" s="288"/>
      <c r="AQ177" s="288"/>
      <c r="AR177" s="288"/>
      <c r="AS177" s="288"/>
      <c r="AT177" s="288"/>
      <c r="AU177" s="288"/>
      <c r="AW177" s="513"/>
      <c r="AX177" s="513"/>
      <c r="AY177" s="513"/>
      <c r="AZ177" s="513"/>
      <c r="BA177" s="513"/>
      <c r="BB177" s="513"/>
      <c r="BC177" s="513"/>
      <c r="BD177" s="513"/>
      <c r="BE177" s="513"/>
      <c r="BF177" s="513"/>
      <c r="BG177" s="513"/>
    </row>
    <row r="178" spans="2:59" s="285" customFormat="1" ht="13.5" thickBot="1">
      <c r="B178" s="710" t="s">
        <v>303</v>
      </c>
      <c r="C178" s="711"/>
      <c r="D178" s="711"/>
      <c r="E178" s="711"/>
      <c r="F178" s="711"/>
      <c r="G178" s="711"/>
      <c r="H178" s="711"/>
      <c r="I178" s="711"/>
      <c r="J178" s="711"/>
      <c r="K178" s="711"/>
      <c r="L178" s="711"/>
      <c r="M178" s="711"/>
      <c r="N178" s="711"/>
      <c r="O178" s="711"/>
      <c r="P178" s="712"/>
      <c r="R178" s="345">
        <f>SUM(R170:R177)</f>
        <v>0</v>
      </c>
      <c r="S178" s="390"/>
      <c r="T178" s="345">
        <f>SUM(T170:T177)</f>
        <v>0</v>
      </c>
      <c r="U178" s="389"/>
      <c r="V178" s="345">
        <f>SUM(V170:V177)</f>
        <v>0</v>
      </c>
      <c r="W178" s="391"/>
      <c r="X178" s="349">
        <f>SUM(X170:X177)</f>
        <v>0</v>
      </c>
      <c r="Y178" s="365"/>
      <c r="Z178" s="345">
        <f>SUM(Z170:Z177)</f>
        <v>0</v>
      </c>
      <c r="AA178" s="457"/>
      <c r="AB178" s="461">
        <f>SUM(AB170:AB176)</f>
        <v>0</v>
      </c>
      <c r="AC178" s="462"/>
      <c r="AD178" s="332"/>
      <c r="AE178" s="332"/>
      <c r="AF178" s="332"/>
      <c r="AG178" s="332"/>
      <c r="AH178" s="332"/>
      <c r="AI178" s="332"/>
      <c r="AJ178" s="332"/>
      <c r="AK178" s="332"/>
      <c r="AL178" s="332"/>
      <c r="AM178" s="332"/>
      <c r="AN178" s="332"/>
      <c r="AO178" s="332"/>
      <c r="AP178" s="332"/>
      <c r="AQ178" s="332"/>
      <c r="AR178" s="332"/>
      <c r="AS178" s="332"/>
      <c r="AT178" s="332"/>
      <c r="AU178" s="332"/>
      <c r="AW178" s="475"/>
      <c r="AX178" s="522"/>
      <c r="AY178" s="475"/>
      <c r="AZ178" s="475"/>
      <c r="BA178" s="522"/>
      <c r="BB178" s="522"/>
      <c r="BC178" s="475"/>
      <c r="BD178" s="475"/>
      <c r="BE178" s="475"/>
      <c r="BF178" s="475"/>
      <c r="BG178" s="475"/>
    </row>
    <row r="179" spans="1:59" s="278" customFormat="1" ht="25.5" customHeight="1">
      <c r="A179" s="698"/>
      <c r="B179" s="698"/>
      <c r="C179" s="698"/>
      <c r="D179" s="698"/>
      <c r="E179" s="698"/>
      <c r="F179" s="698"/>
      <c r="G179" s="698"/>
      <c r="H179" s="698"/>
      <c r="I179" s="698"/>
      <c r="J179" s="698"/>
      <c r="K179" s="698"/>
      <c r="L179" s="698"/>
      <c r="M179" s="698"/>
      <c r="N179" s="698"/>
      <c r="O179" s="698"/>
      <c r="P179" s="698"/>
      <c r="Q179" s="698"/>
      <c r="R179" s="698"/>
      <c r="S179" s="698"/>
      <c r="T179" s="698"/>
      <c r="U179" s="698"/>
      <c r="V179" s="698"/>
      <c r="W179" s="698"/>
      <c r="X179" s="698"/>
      <c r="Y179" s="698"/>
      <c r="Z179" s="698"/>
      <c r="AA179" s="438"/>
      <c r="AB179" s="460"/>
      <c r="AW179" s="513"/>
      <c r="AX179" s="465"/>
      <c r="AY179" s="513"/>
      <c r="AZ179" s="513"/>
      <c r="BA179" s="713"/>
      <c r="BB179" s="713"/>
      <c r="BC179" s="513"/>
      <c r="BD179" s="513"/>
      <c r="BE179" s="513"/>
      <c r="BF179" s="513"/>
      <c r="BG179" s="513"/>
    </row>
    <row r="180" spans="1:59" s="278" customFormat="1" ht="4.5" customHeight="1">
      <c r="A180" s="698"/>
      <c r="B180" s="698"/>
      <c r="C180" s="698"/>
      <c r="D180" s="698"/>
      <c r="E180" s="698"/>
      <c r="F180" s="698"/>
      <c r="G180" s="698"/>
      <c r="H180" s="698"/>
      <c r="I180" s="698"/>
      <c r="J180" s="698"/>
      <c r="K180" s="698"/>
      <c r="L180" s="698"/>
      <c r="M180" s="698"/>
      <c r="N180" s="698"/>
      <c r="O180" s="698"/>
      <c r="P180" s="698"/>
      <c r="Q180" s="698"/>
      <c r="R180" s="698"/>
      <c r="S180" s="698"/>
      <c r="T180" s="698"/>
      <c r="U180" s="698"/>
      <c r="V180" s="698"/>
      <c r="W180" s="698"/>
      <c r="X180" s="698"/>
      <c r="Y180" s="698"/>
      <c r="Z180" s="698"/>
      <c r="AA180" s="438"/>
      <c r="AB180" s="438"/>
      <c r="AC180" s="288"/>
      <c r="AD180" s="288"/>
      <c r="AE180" s="288"/>
      <c r="AF180" s="288"/>
      <c r="AG180" s="288"/>
      <c r="AH180" s="288"/>
      <c r="AI180" s="288"/>
      <c r="AJ180" s="288"/>
      <c r="AK180" s="288"/>
      <c r="AL180" s="288"/>
      <c r="AM180" s="288"/>
      <c r="AN180" s="288"/>
      <c r="AO180" s="288"/>
      <c r="AP180" s="288"/>
      <c r="AQ180" s="288"/>
      <c r="AR180" s="288"/>
      <c r="AS180" s="288"/>
      <c r="AT180" s="288"/>
      <c r="AU180" s="288"/>
      <c r="AW180" s="513"/>
      <c r="AX180" s="513"/>
      <c r="AY180" s="513"/>
      <c r="AZ180" s="513"/>
      <c r="BA180" s="513"/>
      <c r="BB180" s="513"/>
      <c r="BC180" s="513"/>
      <c r="BD180" s="513"/>
      <c r="BE180" s="513"/>
      <c r="BF180" s="513"/>
      <c r="BG180" s="513"/>
    </row>
    <row r="181" spans="2:59" s="285" customFormat="1" ht="12.75">
      <c r="B181" s="286" t="s">
        <v>72</v>
      </c>
      <c r="C181" s="476" t="s">
        <v>304</v>
      </c>
      <c r="D181" s="476"/>
      <c r="E181" s="476"/>
      <c r="F181" s="476"/>
      <c r="G181" s="476"/>
      <c r="H181" s="476"/>
      <c r="I181" s="476"/>
      <c r="J181" s="476"/>
      <c r="K181" s="476"/>
      <c r="L181" s="476"/>
      <c r="M181" s="476"/>
      <c r="N181" s="476"/>
      <c r="O181" s="476"/>
      <c r="P181" s="476"/>
      <c r="Q181" s="287"/>
      <c r="R181" s="287"/>
      <c r="S181" s="287"/>
      <c r="T181" s="287"/>
      <c r="U181" s="287"/>
      <c r="V181" s="287"/>
      <c r="W181" s="287"/>
      <c r="X181" s="287"/>
      <c r="Y181" s="287"/>
      <c r="Z181" s="287"/>
      <c r="AA181" s="453"/>
      <c r="AB181" s="453"/>
      <c r="AW181" s="475"/>
      <c r="AX181" s="475"/>
      <c r="AY181" s="475"/>
      <c r="AZ181" s="475"/>
      <c r="BA181" s="475"/>
      <c r="BB181" s="475"/>
      <c r="BC181" s="475"/>
      <c r="BD181" s="475"/>
      <c r="BE181" s="475"/>
      <c r="BF181" s="475"/>
      <c r="BG181" s="475"/>
    </row>
    <row r="182" spans="1:59" s="278" customFormat="1" ht="4.5" customHeight="1">
      <c r="A182" s="698"/>
      <c r="B182" s="698"/>
      <c r="C182" s="698"/>
      <c r="D182" s="698"/>
      <c r="E182" s="698"/>
      <c r="F182" s="698"/>
      <c r="G182" s="698"/>
      <c r="H182" s="698"/>
      <c r="I182" s="698"/>
      <c r="J182" s="698"/>
      <c r="K182" s="698"/>
      <c r="L182" s="698"/>
      <c r="M182" s="698"/>
      <c r="N182" s="698"/>
      <c r="O182" s="698"/>
      <c r="P182" s="698"/>
      <c r="Q182" s="698"/>
      <c r="R182" s="698"/>
      <c r="S182" s="698"/>
      <c r="T182" s="698"/>
      <c r="U182" s="698"/>
      <c r="V182" s="698"/>
      <c r="W182" s="698"/>
      <c r="X182" s="698"/>
      <c r="Y182" s="698"/>
      <c r="Z182" s="698"/>
      <c r="AA182" s="438"/>
      <c r="AB182" s="438"/>
      <c r="AC182" s="288"/>
      <c r="AD182" s="288"/>
      <c r="AE182" s="288"/>
      <c r="AF182" s="288"/>
      <c r="AG182" s="288"/>
      <c r="AH182" s="288"/>
      <c r="AI182" s="288"/>
      <c r="AJ182" s="288"/>
      <c r="AK182" s="288"/>
      <c r="AL182" s="288"/>
      <c r="AM182" s="288"/>
      <c r="AN182" s="288"/>
      <c r="AO182" s="288"/>
      <c r="AP182" s="288"/>
      <c r="AQ182" s="288"/>
      <c r="AR182" s="288"/>
      <c r="AS182" s="288"/>
      <c r="AT182" s="288"/>
      <c r="AU182" s="288"/>
      <c r="AW182" s="513"/>
      <c r="AX182" s="513"/>
      <c r="AY182" s="513"/>
      <c r="AZ182" s="513"/>
      <c r="BA182" s="513"/>
      <c r="BB182" s="513"/>
      <c r="BC182" s="513"/>
      <c r="BD182" s="513"/>
      <c r="BE182" s="513"/>
      <c r="BF182" s="513"/>
      <c r="BG182" s="513"/>
    </row>
    <row r="183" spans="2:59" s="278" customFormat="1" ht="12">
      <c r="B183" s="278" t="s">
        <v>305</v>
      </c>
      <c r="R183" s="343">
        <v>0</v>
      </c>
      <c r="S183" s="289"/>
      <c r="T183" s="343">
        <v>0</v>
      </c>
      <c r="V183" s="343">
        <v>0</v>
      </c>
      <c r="X183" s="347">
        <f>R183+T183+V183</f>
        <v>0</v>
      </c>
      <c r="Z183" s="343">
        <v>0</v>
      </c>
      <c r="AA183" s="449"/>
      <c r="AB183" s="478"/>
      <c r="AW183" s="513"/>
      <c r="AX183" s="513"/>
      <c r="AY183" s="513"/>
      <c r="AZ183" s="513"/>
      <c r="BA183" s="513"/>
      <c r="BB183" s="513"/>
      <c r="BC183" s="513"/>
      <c r="BD183" s="513"/>
      <c r="BE183" s="513"/>
      <c r="BF183" s="513"/>
      <c r="BG183" s="513"/>
    </row>
    <row r="184" spans="1:59" s="278" customFormat="1" ht="4.5" customHeight="1">
      <c r="A184" s="698"/>
      <c r="B184" s="698"/>
      <c r="C184" s="698"/>
      <c r="D184" s="698"/>
      <c r="E184" s="698"/>
      <c r="F184" s="698"/>
      <c r="G184" s="698"/>
      <c r="H184" s="698"/>
      <c r="I184" s="698"/>
      <c r="J184" s="698"/>
      <c r="K184" s="698"/>
      <c r="L184" s="698"/>
      <c r="M184" s="698"/>
      <c r="N184" s="698"/>
      <c r="O184" s="698"/>
      <c r="P184" s="698"/>
      <c r="Q184" s="698"/>
      <c r="R184" s="698"/>
      <c r="S184" s="698"/>
      <c r="T184" s="698"/>
      <c r="U184" s="698"/>
      <c r="V184" s="698"/>
      <c r="W184" s="698"/>
      <c r="X184" s="698"/>
      <c r="Y184" s="698"/>
      <c r="Z184" s="698"/>
      <c r="AA184" s="438"/>
      <c r="AB184" s="479"/>
      <c r="AC184" s="288"/>
      <c r="AD184" s="288"/>
      <c r="AE184" s="288"/>
      <c r="AF184" s="288"/>
      <c r="AG184" s="288"/>
      <c r="AH184" s="288"/>
      <c r="AI184" s="288"/>
      <c r="AJ184" s="288"/>
      <c r="AK184" s="288"/>
      <c r="AL184" s="288"/>
      <c r="AM184" s="288"/>
      <c r="AN184" s="288"/>
      <c r="AO184" s="288"/>
      <c r="AP184" s="288"/>
      <c r="AQ184" s="288"/>
      <c r="AR184" s="288"/>
      <c r="AS184" s="288"/>
      <c r="AT184" s="288"/>
      <c r="AU184" s="288"/>
      <c r="AW184" s="513"/>
      <c r="AX184" s="513"/>
      <c r="AY184" s="513"/>
      <c r="AZ184" s="513"/>
      <c r="BA184" s="513"/>
      <c r="BB184" s="513"/>
      <c r="BC184" s="513"/>
      <c r="BD184" s="513"/>
      <c r="BE184" s="513"/>
      <c r="BF184" s="513"/>
      <c r="BG184" s="513"/>
    </row>
    <row r="185" spans="2:59" s="278" customFormat="1" ht="12">
      <c r="B185" s="278" t="s">
        <v>30</v>
      </c>
      <c r="G185" s="289"/>
      <c r="H185" s="289"/>
      <c r="I185" s="289"/>
      <c r="J185" s="289"/>
      <c r="K185" s="289"/>
      <c r="L185" s="289"/>
      <c r="R185" s="343">
        <v>0</v>
      </c>
      <c r="S185" s="289"/>
      <c r="T185" s="343">
        <v>0</v>
      </c>
      <c r="V185" s="343">
        <v>0</v>
      </c>
      <c r="X185" s="347">
        <f>R185+T185+V185</f>
        <v>0</v>
      </c>
      <c r="Z185" s="343">
        <v>0</v>
      </c>
      <c r="AA185" s="449"/>
      <c r="AB185" s="478"/>
      <c r="AW185" s="513"/>
      <c r="AX185" s="513"/>
      <c r="AY185" s="513"/>
      <c r="AZ185" s="513"/>
      <c r="BA185" s="513"/>
      <c r="BB185" s="513"/>
      <c r="BC185" s="513"/>
      <c r="BD185" s="513"/>
      <c r="BE185" s="513"/>
      <c r="BF185" s="513"/>
      <c r="BG185" s="513"/>
    </row>
    <row r="186" spans="1:59" s="278" customFormat="1" ht="4.5" customHeight="1">
      <c r="A186" s="698"/>
      <c r="B186" s="698"/>
      <c r="C186" s="698"/>
      <c r="D186" s="698"/>
      <c r="E186" s="698"/>
      <c r="F186" s="698"/>
      <c r="G186" s="698"/>
      <c r="H186" s="698"/>
      <c r="I186" s="698"/>
      <c r="J186" s="698"/>
      <c r="K186" s="698"/>
      <c r="L186" s="698"/>
      <c r="M186" s="698"/>
      <c r="N186" s="698"/>
      <c r="O186" s="698"/>
      <c r="P186" s="698"/>
      <c r="Q186" s="698"/>
      <c r="R186" s="698"/>
      <c r="S186" s="698"/>
      <c r="T186" s="698"/>
      <c r="U186" s="698"/>
      <c r="V186" s="698"/>
      <c r="W186" s="698"/>
      <c r="X186" s="698"/>
      <c r="Y186" s="698"/>
      <c r="Z186" s="698"/>
      <c r="AA186" s="438"/>
      <c r="AB186" s="479"/>
      <c r="AC186" s="288"/>
      <c r="AD186" s="288"/>
      <c r="AE186" s="288"/>
      <c r="AF186" s="288"/>
      <c r="AG186" s="288"/>
      <c r="AH186" s="288"/>
      <c r="AI186" s="288"/>
      <c r="AJ186" s="288"/>
      <c r="AK186" s="288"/>
      <c r="AL186" s="288"/>
      <c r="AM186" s="288"/>
      <c r="AN186" s="288"/>
      <c r="AO186" s="288"/>
      <c r="AP186" s="288"/>
      <c r="AQ186" s="288"/>
      <c r="AR186" s="288"/>
      <c r="AS186" s="288"/>
      <c r="AT186" s="288"/>
      <c r="AU186" s="288"/>
      <c r="AW186" s="513"/>
      <c r="AX186" s="513"/>
      <c r="AY186" s="513"/>
      <c r="AZ186" s="513"/>
      <c r="BA186" s="513"/>
      <c r="BB186" s="513"/>
      <c r="BC186" s="513"/>
      <c r="BD186" s="513"/>
      <c r="BE186" s="513"/>
      <c r="BF186" s="513"/>
      <c r="BG186" s="513"/>
    </row>
    <row r="187" spans="2:59" s="278" customFormat="1" ht="12">
      <c r="B187" s="278" t="s">
        <v>31</v>
      </c>
      <c r="H187" s="289"/>
      <c r="I187" s="289"/>
      <c r="J187" s="289"/>
      <c r="K187" s="289"/>
      <c r="L187" s="289"/>
      <c r="M187" s="289"/>
      <c r="R187" s="343">
        <v>0</v>
      </c>
      <c r="S187" s="289"/>
      <c r="T187" s="343">
        <v>0</v>
      </c>
      <c r="V187" s="343">
        <v>0</v>
      </c>
      <c r="X187" s="347">
        <f>R187+T187+V187</f>
        <v>0</v>
      </c>
      <c r="Z187" s="343">
        <v>0</v>
      </c>
      <c r="AA187" s="449"/>
      <c r="AB187" s="478"/>
      <c r="AW187" s="513"/>
      <c r="AX187" s="513"/>
      <c r="AY187" s="513"/>
      <c r="AZ187" s="513"/>
      <c r="BA187" s="513"/>
      <c r="BB187" s="513"/>
      <c r="BC187" s="513"/>
      <c r="BD187" s="513"/>
      <c r="BE187" s="513"/>
      <c r="BF187" s="513"/>
      <c r="BG187" s="513"/>
    </row>
    <row r="188" spans="1:59" s="278" customFormat="1" ht="4.5" customHeight="1">
      <c r="A188" s="698"/>
      <c r="B188" s="698"/>
      <c r="C188" s="698"/>
      <c r="D188" s="698"/>
      <c r="E188" s="698"/>
      <c r="F188" s="698"/>
      <c r="G188" s="698"/>
      <c r="H188" s="698"/>
      <c r="I188" s="698"/>
      <c r="J188" s="698"/>
      <c r="K188" s="698"/>
      <c r="L188" s="698"/>
      <c r="M188" s="698"/>
      <c r="N188" s="698"/>
      <c r="O188" s="698"/>
      <c r="P188" s="698"/>
      <c r="Q188" s="698"/>
      <c r="R188" s="698"/>
      <c r="S188" s="698"/>
      <c r="T188" s="698"/>
      <c r="U188" s="698"/>
      <c r="V188" s="698"/>
      <c r="W188" s="698"/>
      <c r="X188" s="698"/>
      <c r="Y188" s="698"/>
      <c r="Z188" s="698"/>
      <c r="AA188" s="438"/>
      <c r="AB188" s="479"/>
      <c r="AC188" s="288"/>
      <c r="AD188" s="288"/>
      <c r="AE188" s="288"/>
      <c r="AF188" s="288"/>
      <c r="AG188" s="288"/>
      <c r="AH188" s="288"/>
      <c r="AI188" s="288"/>
      <c r="AJ188" s="288"/>
      <c r="AK188" s="288"/>
      <c r="AL188" s="288"/>
      <c r="AM188" s="288"/>
      <c r="AN188" s="288"/>
      <c r="AO188" s="288"/>
      <c r="AP188" s="288"/>
      <c r="AQ188" s="288"/>
      <c r="AR188" s="288"/>
      <c r="AS188" s="288"/>
      <c r="AT188" s="288"/>
      <c r="AU188" s="288"/>
      <c r="AW188" s="513"/>
      <c r="AX188" s="513"/>
      <c r="AY188" s="513"/>
      <c r="AZ188" s="513"/>
      <c r="BA188" s="513"/>
      <c r="BB188" s="513"/>
      <c r="BC188" s="513"/>
      <c r="BD188" s="513"/>
      <c r="BE188" s="513"/>
      <c r="BF188" s="513"/>
      <c r="BG188" s="513"/>
    </row>
    <row r="189" spans="2:59" s="278" customFormat="1" ht="12">
      <c r="B189" s="278" t="s">
        <v>32</v>
      </c>
      <c r="G189" s="289"/>
      <c r="H189" s="289"/>
      <c r="I189" s="289"/>
      <c r="J189" s="289"/>
      <c r="K189" s="289"/>
      <c r="L189" s="289"/>
      <c r="R189" s="343">
        <v>0</v>
      </c>
      <c r="S189" s="289"/>
      <c r="T189" s="343">
        <v>0</v>
      </c>
      <c r="V189" s="343">
        <v>0</v>
      </c>
      <c r="X189" s="347">
        <f>R189+T189+V189</f>
        <v>0</v>
      </c>
      <c r="Z189" s="343">
        <v>0</v>
      </c>
      <c r="AA189" s="449"/>
      <c r="AB189" s="478"/>
      <c r="AW189" s="513"/>
      <c r="AX189" s="513"/>
      <c r="AY189" s="513"/>
      <c r="AZ189" s="513"/>
      <c r="BA189" s="513"/>
      <c r="BB189" s="513"/>
      <c r="BC189" s="513"/>
      <c r="BD189" s="513"/>
      <c r="BE189" s="513"/>
      <c r="BF189" s="513"/>
      <c r="BG189" s="513"/>
    </row>
    <row r="190" spans="1:59" s="278" customFormat="1" ht="4.5" customHeight="1">
      <c r="A190" s="698"/>
      <c r="B190" s="698"/>
      <c r="C190" s="698"/>
      <c r="D190" s="698"/>
      <c r="E190" s="698"/>
      <c r="F190" s="698"/>
      <c r="G190" s="698"/>
      <c r="H190" s="698"/>
      <c r="I190" s="698"/>
      <c r="J190" s="698"/>
      <c r="K190" s="698"/>
      <c r="L190" s="698"/>
      <c r="M190" s="698"/>
      <c r="N190" s="698"/>
      <c r="O190" s="698"/>
      <c r="P190" s="698"/>
      <c r="Q190" s="698"/>
      <c r="R190" s="698"/>
      <c r="S190" s="698"/>
      <c r="T190" s="698"/>
      <c r="U190" s="698"/>
      <c r="V190" s="698"/>
      <c r="W190" s="698"/>
      <c r="X190" s="698"/>
      <c r="Y190" s="698"/>
      <c r="Z190" s="698"/>
      <c r="AA190" s="438"/>
      <c r="AB190" s="479"/>
      <c r="AC190" s="288"/>
      <c r="AD190" s="288"/>
      <c r="AE190" s="288"/>
      <c r="AF190" s="288"/>
      <c r="AG190" s="288"/>
      <c r="AH190" s="288"/>
      <c r="AI190" s="288"/>
      <c r="AJ190" s="288"/>
      <c r="AK190" s="288"/>
      <c r="AL190" s="288"/>
      <c r="AM190" s="288"/>
      <c r="AN190" s="288"/>
      <c r="AO190" s="288"/>
      <c r="AP190" s="288"/>
      <c r="AQ190" s="288"/>
      <c r="AR190" s="288"/>
      <c r="AS190" s="288"/>
      <c r="AT190" s="288"/>
      <c r="AU190" s="288"/>
      <c r="AW190" s="513"/>
      <c r="AX190" s="513"/>
      <c r="AY190" s="513"/>
      <c r="AZ190" s="513"/>
      <c r="BA190" s="513"/>
      <c r="BB190" s="513"/>
      <c r="BC190" s="513"/>
      <c r="BD190" s="513"/>
      <c r="BE190" s="513"/>
      <c r="BF190" s="513"/>
      <c r="BG190" s="513"/>
    </row>
    <row r="191" spans="1:59" s="288" customFormat="1" ht="12">
      <c r="A191" s="278"/>
      <c r="B191" s="278" t="s">
        <v>33</v>
      </c>
      <c r="C191" s="278"/>
      <c r="D191" s="278"/>
      <c r="E191" s="278"/>
      <c r="F191" s="278"/>
      <c r="G191" s="289"/>
      <c r="H191" s="289"/>
      <c r="I191" s="289"/>
      <c r="J191" s="289"/>
      <c r="K191" s="289"/>
      <c r="L191" s="289"/>
      <c r="M191" s="278"/>
      <c r="N191" s="278"/>
      <c r="O191" s="278"/>
      <c r="P191" s="278"/>
      <c r="Q191" s="278"/>
      <c r="R191" s="343">
        <v>0</v>
      </c>
      <c r="S191" s="289"/>
      <c r="T191" s="343">
        <v>0</v>
      </c>
      <c r="U191" s="278"/>
      <c r="V191" s="343">
        <v>0</v>
      </c>
      <c r="W191" s="278"/>
      <c r="X191" s="347">
        <f>R191+T191+V191</f>
        <v>0</v>
      </c>
      <c r="Y191" s="278"/>
      <c r="Z191" s="343">
        <v>0</v>
      </c>
      <c r="AA191" s="450"/>
      <c r="AB191" s="478"/>
      <c r="AC191" s="278"/>
      <c r="AD191" s="278"/>
      <c r="AE191" s="278"/>
      <c r="AF191" s="278"/>
      <c r="AG191" s="278"/>
      <c r="AH191" s="278"/>
      <c r="AI191" s="278"/>
      <c r="AJ191" s="278"/>
      <c r="AK191" s="278"/>
      <c r="AL191" s="278"/>
      <c r="AM191" s="278"/>
      <c r="AN191" s="278"/>
      <c r="AO191" s="278"/>
      <c r="AP191" s="278"/>
      <c r="AQ191" s="278"/>
      <c r="AR191" s="278"/>
      <c r="AS191" s="278"/>
      <c r="AT191" s="278"/>
      <c r="AU191" s="278"/>
      <c r="AV191" s="278"/>
      <c r="AW191" s="513"/>
      <c r="AX191" s="465"/>
      <c r="AY191" s="465"/>
      <c r="AZ191" s="513"/>
      <c r="BA191" s="465"/>
      <c r="BB191" s="465"/>
      <c r="BC191" s="465"/>
      <c r="BD191" s="465"/>
      <c r="BE191" s="465"/>
      <c r="BF191" s="465"/>
      <c r="BG191" s="465"/>
    </row>
    <row r="192" spans="1:59" s="288" customFormat="1" ht="4.5" customHeight="1">
      <c r="A192" s="698"/>
      <c r="B192" s="698"/>
      <c r="C192" s="698"/>
      <c r="D192" s="698"/>
      <c r="E192" s="698"/>
      <c r="F192" s="698"/>
      <c r="G192" s="698"/>
      <c r="H192" s="698"/>
      <c r="I192" s="698"/>
      <c r="J192" s="698"/>
      <c r="K192" s="698"/>
      <c r="L192" s="698"/>
      <c r="M192" s="698"/>
      <c r="N192" s="698"/>
      <c r="O192" s="698"/>
      <c r="P192" s="698"/>
      <c r="Q192" s="698"/>
      <c r="R192" s="698"/>
      <c r="S192" s="698"/>
      <c r="T192" s="698"/>
      <c r="U192" s="698"/>
      <c r="V192" s="698"/>
      <c r="W192" s="698"/>
      <c r="X192" s="698"/>
      <c r="Y192" s="698"/>
      <c r="Z192" s="698"/>
      <c r="AA192" s="438"/>
      <c r="AB192" s="479"/>
      <c r="AW192" s="465"/>
      <c r="AX192" s="465"/>
      <c r="AY192" s="465"/>
      <c r="AZ192" s="465"/>
      <c r="BA192" s="465"/>
      <c r="BB192" s="465"/>
      <c r="BC192" s="465"/>
      <c r="BD192" s="465"/>
      <c r="BE192" s="465"/>
      <c r="BF192" s="465"/>
      <c r="BG192" s="465"/>
    </row>
    <row r="193" spans="2:59" s="288" customFormat="1" ht="12">
      <c r="B193" s="278" t="s">
        <v>28</v>
      </c>
      <c r="C193" s="278"/>
      <c r="D193" s="278" t="s">
        <v>29</v>
      </c>
      <c r="E193" s="278"/>
      <c r="F193" s="278"/>
      <c r="G193" s="697"/>
      <c r="H193" s="697"/>
      <c r="I193" s="697"/>
      <c r="J193" s="697"/>
      <c r="K193" s="697"/>
      <c r="L193" s="697"/>
      <c r="M193" s="697"/>
      <c r="N193" s="697"/>
      <c r="O193" s="697"/>
      <c r="P193" s="699"/>
      <c r="R193" s="343">
        <v>0</v>
      </c>
      <c r="S193" s="289"/>
      <c r="T193" s="343">
        <v>0</v>
      </c>
      <c r="U193" s="278"/>
      <c r="V193" s="343">
        <v>0</v>
      </c>
      <c r="W193" s="278"/>
      <c r="X193" s="347">
        <f>R193+T193+V193</f>
        <v>0</v>
      </c>
      <c r="Y193" s="278"/>
      <c r="Z193" s="343">
        <v>0</v>
      </c>
      <c r="AA193" s="449"/>
      <c r="AB193" s="478"/>
      <c r="AC193" s="278"/>
      <c r="AD193" s="278"/>
      <c r="AE193" s="278"/>
      <c r="AF193" s="278"/>
      <c r="AG193" s="278"/>
      <c r="AH193" s="278"/>
      <c r="AI193" s="278"/>
      <c r="AJ193" s="278"/>
      <c r="AK193" s="278"/>
      <c r="AL193" s="278"/>
      <c r="AM193" s="278"/>
      <c r="AN193" s="278"/>
      <c r="AO193" s="278"/>
      <c r="AP193" s="278"/>
      <c r="AQ193" s="278"/>
      <c r="AR193" s="278"/>
      <c r="AS193" s="278"/>
      <c r="AT193" s="278"/>
      <c r="AU193" s="278"/>
      <c r="AV193" s="278"/>
      <c r="AW193" s="513"/>
      <c r="AX193" s="465"/>
      <c r="AY193" s="465"/>
      <c r="AZ193" s="513"/>
      <c r="BA193" s="465"/>
      <c r="BB193" s="465"/>
      <c r="BC193" s="465"/>
      <c r="BD193" s="465"/>
      <c r="BE193" s="465"/>
      <c r="BF193" s="465"/>
      <c r="BG193" s="465"/>
    </row>
    <row r="194" spans="1:59" s="288" customFormat="1" ht="4.5" customHeight="1">
      <c r="A194" s="698"/>
      <c r="B194" s="698"/>
      <c r="C194" s="698"/>
      <c r="D194" s="698"/>
      <c r="E194" s="698"/>
      <c r="F194" s="698"/>
      <c r="G194" s="698"/>
      <c r="H194" s="698"/>
      <c r="I194" s="698"/>
      <c r="J194" s="698"/>
      <c r="K194" s="698"/>
      <c r="L194" s="698"/>
      <c r="M194" s="698"/>
      <c r="N194" s="698"/>
      <c r="O194" s="698"/>
      <c r="P194" s="698"/>
      <c r="Q194" s="698"/>
      <c r="R194" s="698"/>
      <c r="S194" s="698"/>
      <c r="T194" s="698"/>
      <c r="U194" s="698"/>
      <c r="V194" s="698"/>
      <c r="W194" s="698"/>
      <c r="X194" s="698"/>
      <c r="Y194" s="698"/>
      <c r="Z194" s="698"/>
      <c r="AA194" s="438"/>
      <c r="AB194" s="479"/>
      <c r="AW194" s="465"/>
      <c r="AX194" s="465"/>
      <c r="AY194" s="465"/>
      <c r="AZ194" s="465"/>
      <c r="BA194" s="465"/>
      <c r="BB194" s="465"/>
      <c r="BC194" s="465"/>
      <c r="BD194" s="465"/>
      <c r="BE194" s="465"/>
      <c r="BF194" s="465"/>
      <c r="BG194" s="465"/>
    </row>
    <row r="195" spans="2:59" s="288" customFormat="1" ht="12">
      <c r="B195" s="278" t="s">
        <v>28</v>
      </c>
      <c r="C195" s="278"/>
      <c r="D195" s="278" t="s">
        <v>29</v>
      </c>
      <c r="E195" s="278"/>
      <c r="F195" s="278"/>
      <c r="G195" s="697"/>
      <c r="H195" s="697"/>
      <c r="I195" s="697"/>
      <c r="J195" s="697"/>
      <c r="K195" s="697"/>
      <c r="L195" s="697"/>
      <c r="M195" s="697"/>
      <c r="N195" s="697"/>
      <c r="O195" s="697"/>
      <c r="P195" s="697"/>
      <c r="Q195" s="363"/>
      <c r="R195" s="343">
        <v>0</v>
      </c>
      <c r="S195" s="289"/>
      <c r="T195" s="343">
        <v>0</v>
      </c>
      <c r="U195" s="278"/>
      <c r="V195" s="343">
        <v>0</v>
      </c>
      <c r="W195" s="278"/>
      <c r="X195" s="347">
        <f>R195+T195+V195</f>
        <v>0</v>
      </c>
      <c r="Y195" s="278"/>
      <c r="Z195" s="343">
        <v>0</v>
      </c>
      <c r="AA195" s="450"/>
      <c r="AB195" s="478"/>
      <c r="AC195" s="278"/>
      <c r="AD195" s="278"/>
      <c r="AE195" s="278"/>
      <c r="AF195" s="278"/>
      <c r="AG195" s="278"/>
      <c r="AH195" s="278"/>
      <c r="AI195" s="278"/>
      <c r="AJ195" s="278"/>
      <c r="AK195" s="278"/>
      <c r="AL195" s="278"/>
      <c r="AM195" s="278"/>
      <c r="AN195" s="278"/>
      <c r="AO195" s="278"/>
      <c r="AP195" s="278"/>
      <c r="AQ195" s="278"/>
      <c r="AR195" s="278"/>
      <c r="AS195" s="278"/>
      <c r="AT195" s="278"/>
      <c r="AU195" s="278"/>
      <c r="AV195" s="278"/>
      <c r="AW195" s="513"/>
      <c r="AX195" s="465"/>
      <c r="AY195" s="465"/>
      <c r="AZ195" s="513"/>
      <c r="BA195" s="465"/>
      <c r="BB195" s="465"/>
      <c r="BC195" s="465"/>
      <c r="BD195" s="465"/>
      <c r="BE195" s="465"/>
      <c r="BF195" s="465"/>
      <c r="BG195" s="465"/>
    </row>
    <row r="196" spans="1:59" s="278" customFormat="1" ht="4.5" customHeight="1">
      <c r="A196" s="698"/>
      <c r="B196" s="698"/>
      <c r="C196" s="698"/>
      <c r="D196" s="698"/>
      <c r="E196" s="698"/>
      <c r="F196" s="698"/>
      <c r="G196" s="698"/>
      <c r="H196" s="698"/>
      <c r="I196" s="698"/>
      <c r="J196" s="698"/>
      <c r="K196" s="698"/>
      <c r="L196" s="698"/>
      <c r="M196" s="698"/>
      <c r="N196" s="698"/>
      <c r="O196" s="698"/>
      <c r="P196" s="698"/>
      <c r="Q196" s="698"/>
      <c r="R196" s="698"/>
      <c r="S196" s="698"/>
      <c r="T196" s="698"/>
      <c r="U196" s="698"/>
      <c r="V196" s="698"/>
      <c r="W196" s="698"/>
      <c r="X196" s="698"/>
      <c r="Y196" s="698"/>
      <c r="Z196" s="698"/>
      <c r="AA196" s="438"/>
      <c r="AB196" s="479"/>
      <c r="AC196" s="288"/>
      <c r="AD196" s="288"/>
      <c r="AE196" s="288"/>
      <c r="AF196" s="288"/>
      <c r="AG196" s="288"/>
      <c r="AH196" s="288"/>
      <c r="AI196" s="288"/>
      <c r="AJ196" s="288"/>
      <c r="AK196" s="288"/>
      <c r="AL196" s="288"/>
      <c r="AM196" s="288"/>
      <c r="AN196" s="288"/>
      <c r="AO196" s="288"/>
      <c r="AP196" s="288"/>
      <c r="AQ196" s="288"/>
      <c r="AR196" s="288"/>
      <c r="AS196" s="288"/>
      <c r="AT196" s="288"/>
      <c r="AU196" s="288"/>
      <c r="AW196" s="513"/>
      <c r="AX196" s="513"/>
      <c r="AY196" s="513"/>
      <c r="AZ196" s="513"/>
      <c r="BA196" s="513"/>
      <c r="BB196" s="513"/>
      <c r="BC196" s="513"/>
      <c r="BD196" s="513"/>
      <c r="BE196" s="513"/>
      <c r="BF196" s="513"/>
      <c r="BG196" s="513"/>
    </row>
    <row r="197" spans="1:59" s="278" customFormat="1" ht="15" customHeight="1">
      <c r="A197" s="288"/>
      <c r="B197" s="278" t="s">
        <v>28</v>
      </c>
      <c r="D197" s="278" t="s">
        <v>29</v>
      </c>
      <c r="G197" s="697"/>
      <c r="H197" s="697"/>
      <c r="I197" s="697"/>
      <c r="J197" s="697"/>
      <c r="K197" s="697"/>
      <c r="L197" s="697"/>
      <c r="M197" s="697"/>
      <c r="N197" s="697"/>
      <c r="O197" s="697"/>
      <c r="P197" s="697"/>
      <c r="Q197" s="363"/>
      <c r="R197" s="343">
        <v>0</v>
      </c>
      <c r="S197" s="289"/>
      <c r="T197" s="343">
        <v>0</v>
      </c>
      <c r="V197" s="343">
        <v>0</v>
      </c>
      <c r="X197" s="347">
        <f>R197+T197+V197</f>
        <v>0</v>
      </c>
      <c r="Z197" s="343">
        <v>0</v>
      </c>
      <c r="AA197" s="449"/>
      <c r="AB197" s="478"/>
      <c r="AW197" s="513"/>
      <c r="AX197" s="520"/>
      <c r="AY197" s="513"/>
      <c r="AZ197" s="513"/>
      <c r="BA197" s="513"/>
      <c r="BB197" s="513"/>
      <c r="BC197" s="513"/>
      <c r="BD197" s="513"/>
      <c r="BE197" s="513"/>
      <c r="BF197" s="513"/>
      <c r="BG197" s="513"/>
    </row>
    <row r="198" spans="1:59" s="278" customFormat="1" ht="12">
      <c r="A198" s="698"/>
      <c r="B198" s="698"/>
      <c r="C198" s="698"/>
      <c r="D198" s="698"/>
      <c r="E198" s="698"/>
      <c r="F198" s="698"/>
      <c r="G198" s="698"/>
      <c r="H198" s="698"/>
      <c r="I198" s="698"/>
      <c r="J198" s="698"/>
      <c r="K198" s="698"/>
      <c r="L198" s="698"/>
      <c r="M198" s="698"/>
      <c r="N198" s="698"/>
      <c r="O198" s="698"/>
      <c r="P198" s="698"/>
      <c r="Q198" s="698"/>
      <c r="R198" s="698"/>
      <c r="S198" s="698"/>
      <c r="T198" s="698"/>
      <c r="U198" s="698"/>
      <c r="V198" s="698"/>
      <c r="W198" s="698"/>
      <c r="X198" s="698"/>
      <c r="Y198" s="698"/>
      <c r="Z198" s="698"/>
      <c r="AA198" s="438"/>
      <c r="AB198" s="438"/>
      <c r="AC198" s="288"/>
      <c r="AD198" s="288"/>
      <c r="AE198" s="288"/>
      <c r="AF198" s="288"/>
      <c r="AG198" s="288"/>
      <c r="AH198" s="288"/>
      <c r="AI198" s="288"/>
      <c r="AJ198" s="288"/>
      <c r="AK198" s="288"/>
      <c r="AL198" s="288"/>
      <c r="AM198" s="288"/>
      <c r="AN198" s="288"/>
      <c r="AO198" s="288"/>
      <c r="AP198" s="288"/>
      <c r="AQ198" s="288"/>
      <c r="AR198" s="288"/>
      <c r="AS198" s="288"/>
      <c r="AT198" s="288"/>
      <c r="AU198" s="288"/>
      <c r="AW198" s="513"/>
      <c r="AX198" s="516"/>
      <c r="AY198" s="513"/>
      <c r="AZ198" s="513"/>
      <c r="BA198" s="516"/>
      <c r="BB198" s="516"/>
      <c r="BC198" s="513"/>
      <c r="BD198" s="513"/>
      <c r="BE198" s="513"/>
      <c r="BF198" s="513"/>
      <c r="BG198" s="513"/>
    </row>
    <row r="199" spans="2:59" s="285" customFormat="1" ht="13.5" thickBot="1">
      <c r="B199" s="710" t="s">
        <v>306</v>
      </c>
      <c r="C199" s="711"/>
      <c r="D199" s="711"/>
      <c r="E199" s="711"/>
      <c r="F199" s="711"/>
      <c r="G199" s="711"/>
      <c r="H199" s="711"/>
      <c r="I199" s="711"/>
      <c r="J199" s="711"/>
      <c r="K199" s="711"/>
      <c r="L199" s="711"/>
      <c r="M199" s="711"/>
      <c r="N199" s="711"/>
      <c r="O199" s="711"/>
      <c r="P199" s="712"/>
      <c r="R199" s="345">
        <f>SUM(R182:R198)</f>
        <v>0</v>
      </c>
      <c r="S199" s="390"/>
      <c r="T199" s="345">
        <f>SUM(T182:T198)</f>
        <v>0</v>
      </c>
      <c r="U199" s="389"/>
      <c r="V199" s="345">
        <f>SUM(V182:V198)</f>
        <v>0</v>
      </c>
      <c r="W199" s="391"/>
      <c r="X199" s="402">
        <f>SUM(X182:X198)</f>
        <v>0</v>
      </c>
      <c r="Y199" s="365"/>
      <c r="Z199" s="345">
        <f>SUM(Z182:Z198)</f>
        <v>0</v>
      </c>
      <c r="AA199" s="457"/>
      <c r="AB199" s="461">
        <f>SUM(AB183:AB197)</f>
        <v>0</v>
      </c>
      <c r="AC199" s="462"/>
      <c r="AD199" s="332"/>
      <c r="AE199" s="332"/>
      <c r="AF199" s="332"/>
      <c r="AG199" s="332"/>
      <c r="AH199" s="332"/>
      <c r="AI199" s="332"/>
      <c r="AJ199" s="332"/>
      <c r="AK199" s="332"/>
      <c r="AL199" s="332"/>
      <c r="AM199" s="332"/>
      <c r="AN199" s="332"/>
      <c r="AO199" s="332"/>
      <c r="AP199" s="332"/>
      <c r="AQ199" s="332"/>
      <c r="AR199" s="332"/>
      <c r="AS199" s="332"/>
      <c r="AT199" s="332"/>
      <c r="AU199" s="332"/>
      <c r="AW199" s="475"/>
      <c r="AX199" s="475"/>
      <c r="AY199" s="475"/>
      <c r="AZ199" s="475"/>
      <c r="BA199" s="475"/>
      <c r="BB199" s="475"/>
      <c r="BC199" s="475"/>
      <c r="BD199" s="475"/>
      <c r="BE199" s="475"/>
      <c r="BF199" s="475"/>
      <c r="BG199" s="475"/>
    </row>
    <row r="200" spans="1:59" s="278" customFormat="1" ht="12">
      <c r="A200" s="698"/>
      <c r="B200" s="698"/>
      <c r="C200" s="698"/>
      <c r="D200" s="698"/>
      <c r="E200" s="698"/>
      <c r="F200" s="698"/>
      <c r="G200" s="698"/>
      <c r="H200" s="698"/>
      <c r="I200" s="698"/>
      <c r="J200" s="698"/>
      <c r="K200" s="698"/>
      <c r="L200" s="698"/>
      <c r="M200" s="698"/>
      <c r="N200" s="698"/>
      <c r="O200" s="698"/>
      <c r="P200" s="698"/>
      <c r="Q200" s="698"/>
      <c r="R200" s="698"/>
      <c r="S200" s="698"/>
      <c r="T200" s="698"/>
      <c r="U200" s="698"/>
      <c r="V200" s="698"/>
      <c r="W200" s="698"/>
      <c r="X200" s="698"/>
      <c r="Y200" s="698"/>
      <c r="Z200" s="698"/>
      <c r="AA200" s="438"/>
      <c r="AB200" s="460"/>
      <c r="AW200" s="513"/>
      <c r="AX200" s="465"/>
      <c r="AY200" s="513"/>
      <c r="AZ200" s="513"/>
      <c r="BA200" s="713"/>
      <c r="BB200" s="713"/>
      <c r="BC200" s="513"/>
      <c r="BD200" s="513"/>
      <c r="BE200" s="513"/>
      <c r="BF200" s="513"/>
      <c r="BG200" s="513"/>
    </row>
    <row r="201" spans="1:59" s="278" customFormat="1" ht="4.5" customHeight="1">
      <c r="A201" s="698"/>
      <c r="B201" s="698"/>
      <c r="C201" s="698"/>
      <c r="D201" s="698"/>
      <c r="E201" s="698"/>
      <c r="F201" s="698"/>
      <c r="G201" s="698"/>
      <c r="H201" s="698"/>
      <c r="I201" s="698"/>
      <c r="J201" s="698"/>
      <c r="K201" s="698"/>
      <c r="L201" s="698"/>
      <c r="M201" s="698"/>
      <c r="N201" s="698"/>
      <c r="O201" s="698"/>
      <c r="P201" s="698"/>
      <c r="Q201" s="698"/>
      <c r="R201" s="698"/>
      <c r="S201" s="698"/>
      <c r="T201" s="698"/>
      <c r="U201" s="698"/>
      <c r="V201" s="698"/>
      <c r="W201" s="698"/>
      <c r="X201" s="698"/>
      <c r="Y201" s="698"/>
      <c r="Z201" s="698"/>
      <c r="AA201" s="438"/>
      <c r="AB201" s="438"/>
      <c r="AC201" s="288"/>
      <c r="AD201" s="288"/>
      <c r="AE201" s="288"/>
      <c r="AF201" s="288"/>
      <c r="AG201" s="288"/>
      <c r="AH201" s="288"/>
      <c r="AI201" s="288"/>
      <c r="AJ201" s="288"/>
      <c r="AK201" s="288"/>
      <c r="AL201" s="288"/>
      <c r="AM201" s="288"/>
      <c r="AN201" s="288"/>
      <c r="AO201" s="288"/>
      <c r="AP201" s="288"/>
      <c r="AQ201" s="288"/>
      <c r="AR201" s="288"/>
      <c r="AS201" s="288"/>
      <c r="AT201" s="288"/>
      <c r="AU201" s="288"/>
      <c r="AW201" s="513"/>
      <c r="AX201" s="513"/>
      <c r="AY201" s="513"/>
      <c r="AZ201" s="513"/>
      <c r="BA201" s="513"/>
      <c r="BB201" s="513"/>
      <c r="BC201" s="513"/>
      <c r="BD201" s="513"/>
      <c r="BE201" s="513"/>
      <c r="BF201" s="513"/>
      <c r="BG201" s="513"/>
    </row>
    <row r="202" spans="2:59" s="285" customFormat="1" ht="12.75">
      <c r="B202" s="286" t="s">
        <v>77</v>
      </c>
      <c r="C202" s="476" t="s">
        <v>34</v>
      </c>
      <c r="D202" s="476"/>
      <c r="E202" s="476"/>
      <c r="F202" s="476"/>
      <c r="G202" s="476"/>
      <c r="H202" s="476"/>
      <c r="I202" s="476"/>
      <c r="J202" s="476"/>
      <c r="K202" s="476"/>
      <c r="L202" s="476"/>
      <c r="M202" s="476"/>
      <c r="N202" s="476"/>
      <c r="O202" s="476"/>
      <c r="P202" s="476"/>
      <c r="Q202" s="287"/>
      <c r="R202" s="287"/>
      <c r="S202" s="287"/>
      <c r="T202" s="287"/>
      <c r="U202" s="287"/>
      <c r="V202" s="287"/>
      <c r="W202" s="287"/>
      <c r="X202" s="287"/>
      <c r="Y202" s="287"/>
      <c r="Z202" s="287"/>
      <c r="AA202" s="453"/>
      <c r="AB202" s="453"/>
      <c r="AW202" s="475"/>
      <c r="AX202" s="523"/>
      <c r="AY202" s="475"/>
      <c r="AZ202" s="475"/>
      <c r="BA202" s="524"/>
      <c r="BB202" s="523"/>
      <c r="BC202" s="475"/>
      <c r="BD202" s="475"/>
      <c r="BE202" s="475"/>
      <c r="BF202" s="475"/>
      <c r="BG202" s="475"/>
    </row>
    <row r="203" spans="1:59" s="278" customFormat="1" ht="5.25" customHeight="1">
      <c r="A203" s="698"/>
      <c r="B203" s="698"/>
      <c r="C203" s="698"/>
      <c r="D203" s="698"/>
      <c r="E203" s="698"/>
      <c r="F203" s="698"/>
      <c r="G203" s="698"/>
      <c r="H203" s="698"/>
      <c r="I203" s="698"/>
      <c r="J203" s="698"/>
      <c r="K203" s="698"/>
      <c r="L203" s="698"/>
      <c r="M203" s="698"/>
      <c r="N203" s="698"/>
      <c r="O203" s="698"/>
      <c r="P203" s="698"/>
      <c r="Q203" s="698"/>
      <c r="R203" s="698"/>
      <c r="S203" s="698"/>
      <c r="T203" s="698"/>
      <c r="U203" s="698"/>
      <c r="V203" s="698"/>
      <c r="W203" s="698"/>
      <c r="X203" s="698"/>
      <c r="Y203" s="698"/>
      <c r="Z203" s="698"/>
      <c r="AA203" s="438"/>
      <c r="AB203" s="438"/>
      <c r="AW203" s="513"/>
      <c r="AX203" s="516"/>
      <c r="AY203" s="513"/>
      <c r="AZ203" s="513"/>
      <c r="BA203" s="516"/>
      <c r="BB203" s="516"/>
      <c r="BC203" s="513"/>
      <c r="BD203" s="513"/>
      <c r="BE203" s="513"/>
      <c r="BF203" s="513"/>
      <c r="BG203" s="513"/>
    </row>
    <row r="204" spans="2:59" s="278" customFormat="1" ht="11.25" customHeight="1">
      <c r="B204" s="278" t="s">
        <v>341</v>
      </c>
      <c r="C204" s="289"/>
      <c r="D204" s="289"/>
      <c r="E204" s="289"/>
      <c r="F204" s="301"/>
      <c r="G204" s="301"/>
      <c r="H204" s="301"/>
      <c r="I204" s="301"/>
      <c r="J204" s="301"/>
      <c r="K204" s="301"/>
      <c r="L204" s="301"/>
      <c r="M204" s="301"/>
      <c r="N204" s="301"/>
      <c r="O204" s="301"/>
      <c r="P204" s="301"/>
      <c r="Q204" s="289"/>
      <c r="R204" s="343">
        <f>'5_Sous-traitance'!AC50</f>
        <v>0</v>
      </c>
      <c r="S204" s="289"/>
      <c r="T204" s="343">
        <f>'5_Sous-traitance'!AE50</f>
        <v>0</v>
      </c>
      <c r="V204" s="343">
        <f>'5_Sous-traitance'!AG50</f>
        <v>0</v>
      </c>
      <c r="X204" s="347">
        <f>R204+T204+V204</f>
        <v>0</v>
      </c>
      <c r="Z204" s="343">
        <f aca="true" t="array" ref="Z204:AC204">'5_Sous-traitance'!AN50:AQ50</f>
        <v>0</v>
      </c>
      <c r="AA204" s="449">
        <v>0</v>
      </c>
      <c r="AB204" s="478">
        <v>0</v>
      </c>
      <c r="AC204" s="288">
        <v>0</v>
      </c>
      <c r="AD204" s="288"/>
      <c r="AE204" s="288"/>
      <c r="AF204" s="288"/>
      <c r="AG204" s="288"/>
      <c r="AH204" s="288"/>
      <c r="AI204" s="288"/>
      <c r="AJ204" s="288"/>
      <c r="AK204" s="288"/>
      <c r="AL204" s="288"/>
      <c r="AM204" s="288"/>
      <c r="AN204" s="288"/>
      <c r="AO204" s="288"/>
      <c r="AP204" s="288"/>
      <c r="AQ204" s="288"/>
      <c r="AR204" s="288"/>
      <c r="AS204" s="288"/>
      <c r="AT204" s="288"/>
      <c r="AU204" s="288"/>
      <c r="AW204" s="513"/>
      <c r="AX204" s="513"/>
      <c r="AY204" s="513"/>
      <c r="AZ204" s="513"/>
      <c r="BA204" s="513"/>
      <c r="BB204" s="513"/>
      <c r="BC204" s="513"/>
      <c r="BD204" s="513"/>
      <c r="BE204" s="513"/>
      <c r="BF204" s="513"/>
      <c r="BG204" s="513"/>
    </row>
    <row r="205" spans="6:59" s="278" customFormat="1" ht="12" customHeight="1">
      <c r="F205" s="297"/>
      <c r="G205" s="297"/>
      <c r="H205" s="297"/>
      <c r="I205" s="297"/>
      <c r="J205" s="302"/>
      <c r="K205" s="302"/>
      <c r="L205" s="302"/>
      <c r="M205" s="302"/>
      <c r="N205" s="302"/>
      <c r="O205" s="302"/>
      <c r="P205" s="302"/>
      <c r="Q205" s="289"/>
      <c r="R205" s="300"/>
      <c r="S205" s="289"/>
      <c r="T205" s="366"/>
      <c r="V205" s="300"/>
      <c r="X205" s="300"/>
      <c r="Z205" s="366"/>
      <c r="AA205" s="458"/>
      <c r="AB205" s="452"/>
      <c r="AW205" s="513"/>
      <c r="AX205" s="520"/>
      <c r="AY205" s="513"/>
      <c r="AZ205" s="513"/>
      <c r="BA205" s="525"/>
      <c r="BB205" s="520"/>
      <c r="BC205" s="513"/>
      <c r="BD205" s="513"/>
      <c r="BE205" s="513"/>
      <c r="BF205" s="513"/>
      <c r="BG205" s="513"/>
    </row>
    <row r="206" spans="2:59" s="285" customFormat="1" ht="13.5" thickBot="1">
      <c r="B206" s="701" t="s">
        <v>38</v>
      </c>
      <c r="C206" s="702"/>
      <c r="D206" s="702"/>
      <c r="E206" s="702"/>
      <c r="F206" s="702"/>
      <c r="G206" s="702"/>
      <c r="H206" s="702"/>
      <c r="I206" s="702"/>
      <c r="J206" s="702"/>
      <c r="K206" s="702"/>
      <c r="L206" s="702"/>
      <c r="M206" s="702"/>
      <c r="N206" s="702"/>
      <c r="O206" s="702"/>
      <c r="P206" s="703"/>
      <c r="R206" s="349">
        <f>R204</f>
        <v>0</v>
      </c>
      <c r="S206" s="390"/>
      <c r="T206" s="349">
        <f>T204</f>
        <v>0</v>
      </c>
      <c r="U206" s="389"/>
      <c r="V206" s="349">
        <f>V204</f>
        <v>0</v>
      </c>
      <c r="W206" s="391"/>
      <c r="X206" s="349">
        <f>X204</f>
        <v>0</v>
      </c>
      <c r="Y206" s="365"/>
      <c r="Z206" s="349">
        <f>Z204</f>
        <v>0</v>
      </c>
      <c r="AA206" s="457"/>
      <c r="AB206" s="463">
        <f>(AB204)</f>
        <v>0</v>
      </c>
      <c r="AC206" s="462"/>
      <c r="AD206" s="332"/>
      <c r="AE206" s="332"/>
      <c r="AF206" s="332"/>
      <c r="AG206" s="332"/>
      <c r="AH206" s="332"/>
      <c r="AI206" s="332"/>
      <c r="AJ206" s="332"/>
      <c r="AK206" s="332"/>
      <c r="AL206" s="332"/>
      <c r="AM206" s="332"/>
      <c r="AN206" s="332"/>
      <c r="AO206" s="332"/>
      <c r="AP206" s="332"/>
      <c r="AQ206" s="332"/>
      <c r="AR206" s="332"/>
      <c r="AS206" s="332"/>
      <c r="AT206" s="332"/>
      <c r="AU206" s="332"/>
      <c r="AW206" s="475"/>
      <c r="AX206" s="523"/>
      <c r="AY206" s="475"/>
      <c r="AZ206" s="475"/>
      <c r="BA206" s="526"/>
      <c r="BB206" s="523"/>
      <c r="BC206" s="475"/>
      <c r="BD206" s="475"/>
      <c r="BE206" s="475"/>
      <c r="BF206" s="475"/>
      <c r="BG206" s="475"/>
    </row>
    <row r="207" spans="1:59" s="278" customFormat="1" ht="11.25">
      <c r="A207" s="698"/>
      <c r="B207" s="698"/>
      <c r="C207" s="698"/>
      <c r="D207" s="698"/>
      <c r="E207" s="698"/>
      <c r="F207" s="698"/>
      <c r="G207" s="698"/>
      <c r="H207" s="698"/>
      <c r="I207" s="698"/>
      <c r="J207" s="698"/>
      <c r="K207" s="698"/>
      <c r="L207" s="698"/>
      <c r="M207" s="698"/>
      <c r="N207" s="698"/>
      <c r="O207" s="698"/>
      <c r="P207" s="698"/>
      <c r="Q207" s="698"/>
      <c r="R207" s="698"/>
      <c r="S207" s="698"/>
      <c r="T207" s="698"/>
      <c r="U207" s="698"/>
      <c r="V207" s="698"/>
      <c r="W207" s="698"/>
      <c r="X207" s="698"/>
      <c r="Y207" s="698"/>
      <c r="Z207" s="698"/>
      <c r="AA207" s="438"/>
      <c r="AB207" s="438"/>
      <c r="AW207" s="513"/>
      <c r="AX207" s="513"/>
      <c r="AY207" s="513"/>
      <c r="AZ207" s="513"/>
      <c r="BA207" s="465"/>
      <c r="BB207" s="513"/>
      <c r="BC207" s="513"/>
      <c r="BD207" s="513"/>
      <c r="BE207" s="513"/>
      <c r="BF207" s="513"/>
      <c r="BG207" s="513"/>
    </row>
    <row r="208" spans="1:59" s="278" customFormat="1" ht="4.5" customHeight="1">
      <c r="A208" s="698"/>
      <c r="B208" s="698"/>
      <c r="C208" s="698"/>
      <c r="D208" s="698"/>
      <c r="E208" s="698"/>
      <c r="F208" s="698"/>
      <c r="G208" s="698"/>
      <c r="H208" s="698"/>
      <c r="I208" s="698"/>
      <c r="J208" s="698"/>
      <c r="K208" s="698"/>
      <c r="L208" s="698"/>
      <c r="M208" s="698"/>
      <c r="N208" s="698"/>
      <c r="O208" s="698"/>
      <c r="P208" s="698"/>
      <c r="Q208" s="698"/>
      <c r="R208" s="698"/>
      <c r="S208" s="698"/>
      <c r="T208" s="698"/>
      <c r="U208" s="698"/>
      <c r="V208" s="698"/>
      <c r="W208" s="698"/>
      <c r="X208" s="698"/>
      <c r="Y208" s="698"/>
      <c r="Z208" s="698"/>
      <c r="AA208" s="438"/>
      <c r="AB208" s="438"/>
      <c r="AC208" s="288"/>
      <c r="AD208" s="288"/>
      <c r="AE208" s="288"/>
      <c r="AF208" s="288"/>
      <c r="AG208" s="288"/>
      <c r="AH208" s="288"/>
      <c r="AI208" s="288"/>
      <c r="AJ208" s="288"/>
      <c r="AK208" s="288"/>
      <c r="AL208" s="288"/>
      <c r="AM208" s="288"/>
      <c r="AN208" s="288"/>
      <c r="AO208" s="288"/>
      <c r="AP208" s="288"/>
      <c r="AQ208" s="288"/>
      <c r="AR208" s="288"/>
      <c r="AS208" s="288"/>
      <c r="AT208" s="288"/>
      <c r="AU208" s="288"/>
      <c r="AW208" s="513"/>
      <c r="AX208" s="513"/>
      <c r="AY208" s="513"/>
      <c r="AZ208" s="513"/>
      <c r="BA208" s="513"/>
      <c r="BB208" s="513"/>
      <c r="BC208" s="513"/>
      <c r="BD208" s="513"/>
      <c r="BE208" s="513"/>
      <c r="BF208" s="513"/>
      <c r="BG208" s="513"/>
    </row>
    <row r="209" spans="2:59" s="285" customFormat="1" ht="12.75">
      <c r="B209" s="474" t="s">
        <v>78</v>
      </c>
      <c r="C209" s="474" t="s">
        <v>79</v>
      </c>
      <c r="D209" s="475"/>
      <c r="E209" s="475"/>
      <c r="F209" s="475"/>
      <c r="G209" s="475"/>
      <c r="H209" s="475"/>
      <c r="I209" s="475"/>
      <c r="J209" s="475"/>
      <c r="K209" s="475"/>
      <c r="L209" s="475"/>
      <c r="M209" s="475"/>
      <c r="N209" s="475"/>
      <c r="O209" s="475"/>
      <c r="P209" s="475"/>
      <c r="Q209" s="475"/>
      <c r="R209" s="475"/>
      <c r="S209" s="475"/>
      <c r="T209" s="475"/>
      <c r="U209" s="475"/>
      <c r="V209" s="475"/>
      <c r="W209" s="475"/>
      <c r="X209" s="475"/>
      <c r="Z209" s="475"/>
      <c r="AA209" s="453"/>
      <c r="AB209" s="453"/>
      <c r="AW209" s="475"/>
      <c r="AX209" s="475"/>
      <c r="AY209" s="475"/>
      <c r="AZ209" s="475"/>
      <c r="BA209" s="475"/>
      <c r="BB209" s="475"/>
      <c r="BC209" s="475"/>
      <c r="BD209" s="475"/>
      <c r="BE209" s="475"/>
      <c r="BF209" s="475"/>
      <c r="BG209" s="475"/>
    </row>
    <row r="210" spans="1:59" s="278" customFormat="1" ht="4.5" customHeight="1">
      <c r="A210" s="700"/>
      <c r="B210" s="700"/>
      <c r="C210" s="700"/>
      <c r="D210" s="700"/>
      <c r="E210" s="700"/>
      <c r="F210" s="700"/>
      <c r="G210" s="700"/>
      <c r="H210" s="700"/>
      <c r="I210" s="700"/>
      <c r="J210" s="700"/>
      <c r="K210" s="700"/>
      <c r="L210" s="700"/>
      <c r="M210" s="700"/>
      <c r="N210" s="700"/>
      <c r="O210" s="700"/>
      <c r="P210" s="700"/>
      <c r="Q210" s="700"/>
      <c r="R210" s="700"/>
      <c r="S210" s="700"/>
      <c r="T210" s="700"/>
      <c r="U210" s="700"/>
      <c r="V210" s="700"/>
      <c r="W210" s="700"/>
      <c r="X210" s="700"/>
      <c r="Y210" s="700"/>
      <c r="Z210" s="700"/>
      <c r="AA210" s="438"/>
      <c r="AB210" s="438"/>
      <c r="AC210" s="288"/>
      <c r="AD210" s="288"/>
      <c r="AE210" s="288"/>
      <c r="AF210" s="288"/>
      <c r="AG210" s="288"/>
      <c r="AH210" s="288"/>
      <c r="AI210" s="288"/>
      <c r="AJ210" s="288"/>
      <c r="AK210" s="288"/>
      <c r="AL210" s="288"/>
      <c r="AM210" s="288"/>
      <c r="AN210" s="288"/>
      <c r="AO210" s="288"/>
      <c r="AP210" s="288"/>
      <c r="AQ210" s="288"/>
      <c r="AR210" s="288"/>
      <c r="AS210" s="288"/>
      <c r="AT210" s="288"/>
      <c r="AU210" s="288"/>
      <c r="AW210" s="513"/>
      <c r="AX210" s="513"/>
      <c r="AY210" s="513"/>
      <c r="AZ210" s="513"/>
      <c r="BA210" s="513"/>
      <c r="BB210" s="513"/>
      <c r="BC210" s="513"/>
      <c r="BD210" s="513"/>
      <c r="BE210" s="513"/>
      <c r="BF210" s="513"/>
      <c r="BG210" s="513"/>
    </row>
    <row r="211" spans="2:59" s="278" customFormat="1" ht="11.25">
      <c r="B211" s="278" t="s">
        <v>80</v>
      </c>
      <c r="J211" s="289"/>
      <c r="K211" s="289"/>
      <c r="L211" s="289"/>
      <c r="M211" s="289"/>
      <c r="N211" s="289"/>
      <c r="O211" s="289"/>
      <c r="P211" s="289"/>
      <c r="Q211" s="289"/>
      <c r="R211" s="343">
        <v>0</v>
      </c>
      <c r="S211" s="289"/>
      <c r="T211" s="343">
        <v>0</v>
      </c>
      <c r="V211" s="343">
        <v>0</v>
      </c>
      <c r="X211" s="347">
        <f>R211+T211+V211</f>
        <v>0</v>
      </c>
      <c r="Z211" s="343">
        <v>0</v>
      </c>
      <c r="AA211" s="449"/>
      <c r="AB211" s="478"/>
      <c r="AW211" s="513"/>
      <c r="AX211" s="527"/>
      <c r="AY211" s="527"/>
      <c r="AZ211" s="513"/>
      <c r="BA211" s="513"/>
      <c r="BB211" s="527"/>
      <c r="BC211" s="527"/>
      <c r="BD211" s="513"/>
      <c r="BE211" s="513"/>
      <c r="BF211" s="513"/>
      <c r="BG211" s="513"/>
    </row>
    <row r="212" spans="1:59" s="288" customFormat="1" ht="4.5" customHeight="1">
      <c r="A212" s="698"/>
      <c r="B212" s="698"/>
      <c r="C212" s="698"/>
      <c r="D212" s="698"/>
      <c r="E212" s="698"/>
      <c r="F212" s="698"/>
      <c r="G212" s="698"/>
      <c r="H212" s="698"/>
      <c r="I212" s="698"/>
      <c r="J212" s="698"/>
      <c r="K212" s="698"/>
      <c r="L212" s="698"/>
      <c r="M212" s="698"/>
      <c r="N212" s="698"/>
      <c r="O212" s="698"/>
      <c r="P212" s="698"/>
      <c r="Q212" s="698"/>
      <c r="R212" s="698"/>
      <c r="S212" s="698"/>
      <c r="T212" s="698"/>
      <c r="U212" s="698"/>
      <c r="V212" s="698"/>
      <c r="W212" s="698"/>
      <c r="X212" s="698"/>
      <c r="Y212" s="698"/>
      <c r="Z212" s="698"/>
      <c r="AA212" s="438"/>
      <c r="AB212" s="479"/>
      <c r="AW212" s="465"/>
      <c r="AX212" s="465"/>
      <c r="AY212" s="465"/>
      <c r="AZ212" s="465"/>
      <c r="BA212" s="465"/>
      <c r="BB212" s="465"/>
      <c r="BC212" s="465"/>
      <c r="BD212" s="465"/>
      <c r="BE212" s="465"/>
      <c r="BF212" s="465"/>
      <c r="BG212" s="465"/>
    </row>
    <row r="213" spans="1:59" s="288" customFormat="1" ht="11.25">
      <c r="A213" s="278"/>
      <c r="B213" s="278" t="s">
        <v>81</v>
      </c>
      <c r="C213" s="278"/>
      <c r="D213" s="278"/>
      <c r="E213" s="278"/>
      <c r="F213" s="278"/>
      <c r="G213" s="278"/>
      <c r="H213" s="278"/>
      <c r="I213" s="278"/>
      <c r="J213" s="278"/>
      <c r="K213" s="278"/>
      <c r="L213" s="278"/>
      <c r="M213" s="278"/>
      <c r="N213" s="278"/>
      <c r="O213" s="278"/>
      <c r="P213" s="278"/>
      <c r="Q213" s="278"/>
      <c r="R213" s="343">
        <v>0</v>
      </c>
      <c r="S213" s="289"/>
      <c r="T213" s="343">
        <v>0</v>
      </c>
      <c r="U213" s="278"/>
      <c r="V213" s="343">
        <v>0</v>
      </c>
      <c r="W213" s="278"/>
      <c r="X213" s="347">
        <f>R213+T213+V213</f>
        <v>0</v>
      </c>
      <c r="Y213" s="278"/>
      <c r="Z213" s="343">
        <v>0</v>
      </c>
      <c r="AA213" s="450"/>
      <c r="AB213" s="478"/>
      <c r="AC213" s="278"/>
      <c r="AD213" s="278"/>
      <c r="AE213" s="278"/>
      <c r="AF213" s="278"/>
      <c r="AG213" s="278"/>
      <c r="AH213" s="278"/>
      <c r="AI213" s="278"/>
      <c r="AJ213" s="278"/>
      <c r="AK213" s="278"/>
      <c r="AL213" s="278"/>
      <c r="AM213" s="278"/>
      <c r="AN213" s="278"/>
      <c r="AO213" s="278"/>
      <c r="AP213" s="278"/>
      <c r="AQ213" s="278"/>
      <c r="AR213" s="278"/>
      <c r="AS213" s="278"/>
      <c r="AT213" s="278"/>
      <c r="AU213" s="278"/>
      <c r="AV213" s="278"/>
      <c r="AW213" s="513"/>
      <c r="AX213" s="465"/>
      <c r="AY213" s="465"/>
      <c r="AZ213" s="513"/>
      <c r="BA213" s="465"/>
      <c r="BB213" s="465"/>
      <c r="BC213" s="465"/>
      <c r="BD213" s="465"/>
      <c r="BE213" s="465"/>
      <c r="BF213" s="465"/>
      <c r="BG213" s="465"/>
    </row>
    <row r="214" spans="1:59" s="288" customFormat="1" ht="4.5" customHeight="1">
      <c r="A214" s="698"/>
      <c r="B214" s="698"/>
      <c r="C214" s="698"/>
      <c r="D214" s="698"/>
      <c r="E214" s="698"/>
      <c r="F214" s="698"/>
      <c r="G214" s="698"/>
      <c r="H214" s="698"/>
      <c r="I214" s="698"/>
      <c r="J214" s="698"/>
      <c r="K214" s="698"/>
      <c r="L214" s="698"/>
      <c r="M214" s="698"/>
      <c r="N214" s="698"/>
      <c r="O214" s="698"/>
      <c r="P214" s="698"/>
      <c r="Q214" s="698"/>
      <c r="R214" s="698"/>
      <c r="S214" s="698"/>
      <c r="T214" s="698"/>
      <c r="U214" s="698"/>
      <c r="V214" s="698"/>
      <c r="W214" s="698"/>
      <c r="X214" s="698"/>
      <c r="Y214" s="698"/>
      <c r="Z214" s="698"/>
      <c r="AA214" s="438"/>
      <c r="AB214" s="479"/>
      <c r="AW214" s="465"/>
      <c r="AX214" s="465"/>
      <c r="AY214" s="465"/>
      <c r="AZ214" s="465"/>
      <c r="BA214" s="465"/>
      <c r="BB214" s="465"/>
      <c r="BC214" s="465"/>
      <c r="BD214" s="465"/>
      <c r="BE214" s="465"/>
      <c r="BF214" s="465"/>
      <c r="BG214" s="465"/>
    </row>
    <row r="215" spans="2:59" s="288" customFormat="1" ht="11.25">
      <c r="B215" s="278" t="s">
        <v>28</v>
      </c>
      <c r="C215" s="278"/>
      <c r="D215" s="278" t="s">
        <v>29</v>
      </c>
      <c r="E215" s="278"/>
      <c r="F215" s="278"/>
      <c r="G215" s="697"/>
      <c r="H215" s="697"/>
      <c r="I215" s="697"/>
      <c r="J215" s="697"/>
      <c r="K215" s="697"/>
      <c r="L215" s="697"/>
      <c r="M215" s="697"/>
      <c r="N215" s="697"/>
      <c r="O215" s="697"/>
      <c r="P215" s="699"/>
      <c r="R215" s="343">
        <v>0</v>
      </c>
      <c r="S215" s="289"/>
      <c r="T215" s="343">
        <v>0</v>
      </c>
      <c r="U215" s="278"/>
      <c r="V215" s="343">
        <v>0</v>
      </c>
      <c r="W215" s="278"/>
      <c r="X215" s="347">
        <f>R215+T215+V215</f>
        <v>0</v>
      </c>
      <c r="Y215" s="278"/>
      <c r="Z215" s="343">
        <v>0</v>
      </c>
      <c r="AA215" s="449"/>
      <c r="AB215" s="478"/>
      <c r="AC215" s="278"/>
      <c r="AD215" s="278"/>
      <c r="AE215" s="278"/>
      <c r="AF215" s="278"/>
      <c r="AG215" s="278"/>
      <c r="AH215" s="278"/>
      <c r="AI215" s="278"/>
      <c r="AJ215" s="278"/>
      <c r="AK215" s="278"/>
      <c r="AL215" s="278"/>
      <c r="AM215" s="278"/>
      <c r="AN215" s="278"/>
      <c r="AO215" s="278"/>
      <c r="AP215" s="278"/>
      <c r="AQ215" s="278"/>
      <c r="AR215" s="278"/>
      <c r="AS215" s="278"/>
      <c r="AT215" s="278"/>
      <c r="AU215" s="278"/>
      <c r="AV215" s="278"/>
      <c r="AW215" s="513"/>
      <c r="AX215" s="465"/>
      <c r="AY215" s="465"/>
      <c r="AZ215" s="513"/>
      <c r="BA215" s="465"/>
      <c r="BB215" s="465"/>
      <c r="BC215" s="465"/>
      <c r="BD215" s="465"/>
      <c r="BE215" s="465"/>
      <c r="BF215" s="465"/>
      <c r="BG215" s="465"/>
    </row>
    <row r="216" spans="1:59" s="288" customFormat="1" ht="4.5" customHeight="1">
      <c r="A216" s="698"/>
      <c r="B216" s="698"/>
      <c r="C216" s="698"/>
      <c r="D216" s="698"/>
      <c r="E216" s="698"/>
      <c r="F216" s="698"/>
      <c r="G216" s="698"/>
      <c r="H216" s="698"/>
      <c r="I216" s="698"/>
      <c r="J216" s="698"/>
      <c r="K216" s="698"/>
      <c r="L216" s="698"/>
      <c r="M216" s="698"/>
      <c r="N216" s="698"/>
      <c r="O216" s="698"/>
      <c r="P216" s="698"/>
      <c r="Q216" s="698"/>
      <c r="R216" s="698"/>
      <c r="S216" s="698"/>
      <c r="T216" s="698"/>
      <c r="U216" s="698"/>
      <c r="V216" s="698"/>
      <c r="W216" s="698"/>
      <c r="X216" s="698"/>
      <c r="Y216" s="698"/>
      <c r="Z216" s="698"/>
      <c r="AA216" s="438"/>
      <c r="AB216" s="479"/>
      <c r="AW216" s="465"/>
      <c r="AX216" s="465"/>
      <c r="AY216" s="465"/>
      <c r="AZ216" s="465"/>
      <c r="BA216" s="465"/>
      <c r="BB216" s="465"/>
      <c r="BC216" s="465"/>
      <c r="BD216" s="465"/>
      <c r="BE216" s="465"/>
      <c r="BF216" s="465"/>
      <c r="BG216" s="465"/>
    </row>
    <row r="217" spans="1:59" s="278" customFormat="1" ht="15" customHeight="1">
      <c r="A217" s="288"/>
      <c r="B217" s="278" t="s">
        <v>28</v>
      </c>
      <c r="D217" s="278" t="s">
        <v>29</v>
      </c>
      <c r="G217" s="697"/>
      <c r="H217" s="697"/>
      <c r="I217" s="697"/>
      <c r="J217" s="697"/>
      <c r="K217" s="697"/>
      <c r="L217" s="697"/>
      <c r="M217" s="697"/>
      <c r="N217" s="697"/>
      <c r="O217" s="697"/>
      <c r="P217" s="697"/>
      <c r="Q217" s="363"/>
      <c r="R217" s="343">
        <v>0</v>
      </c>
      <c r="S217" s="289"/>
      <c r="T217" s="343">
        <v>0</v>
      </c>
      <c r="V217" s="343">
        <v>0</v>
      </c>
      <c r="X217" s="347">
        <f>R217+T217+V217</f>
        <v>0</v>
      </c>
      <c r="Z217" s="343">
        <v>0</v>
      </c>
      <c r="AA217" s="450"/>
      <c r="AB217" s="478"/>
      <c r="AW217" s="513"/>
      <c r="AX217" s="527"/>
      <c r="AY217" s="527"/>
      <c r="AZ217" s="513"/>
      <c r="BA217" s="513"/>
      <c r="BB217" s="527"/>
      <c r="BC217" s="527"/>
      <c r="BD217" s="513"/>
      <c r="BE217" s="513"/>
      <c r="BF217" s="513"/>
      <c r="BG217" s="513"/>
    </row>
    <row r="218" spans="1:59" s="278" customFormat="1" ht="11.25">
      <c r="A218" s="698"/>
      <c r="B218" s="698"/>
      <c r="C218" s="698"/>
      <c r="D218" s="698"/>
      <c r="E218" s="698"/>
      <c r="F218" s="698"/>
      <c r="G218" s="698"/>
      <c r="H218" s="698"/>
      <c r="I218" s="698"/>
      <c r="J218" s="698"/>
      <c r="K218" s="698"/>
      <c r="L218" s="698"/>
      <c r="M218" s="698"/>
      <c r="N218" s="698"/>
      <c r="O218" s="698"/>
      <c r="P218" s="698"/>
      <c r="Q218" s="698"/>
      <c r="R218" s="698"/>
      <c r="S218" s="698"/>
      <c r="T218" s="698"/>
      <c r="U218" s="698"/>
      <c r="V218" s="698"/>
      <c r="W218" s="698"/>
      <c r="X218" s="698"/>
      <c r="Y218" s="698"/>
      <c r="Z218" s="698"/>
      <c r="AA218" s="438"/>
      <c r="AB218" s="438"/>
      <c r="AC218" s="288"/>
      <c r="AD218" s="288"/>
      <c r="AE218" s="288"/>
      <c r="AF218" s="288"/>
      <c r="AG218" s="288"/>
      <c r="AH218" s="288"/>
      <c r="AI218" s="288"/>
      <c r="AJ218" s="288"/>
      <c r="AK218" s="288"/>
      <c r="AL218" s="288"/>
      <c r="AM218" s="288"/>
      <c r="AN218" s="288"/>
      <c r="AO218" s="288"/>
      <c r="AP218" s="288"/>
      <c r="AQ218" s="288"/>
      <c r="AR218" s="288"/>
      <c r="AS218" s="288"/>
      <c r="AT218" s="288"/>
      <c r="AU218" s="288"/>
      <c r="AW218" s="513"/>
      <c r="AX218" s="527"/>
      <c r="AY218" s="527"/>
      <c r="AZ218" s="513"/>
      <c r="BA218" s="513"/>
      <c r="BB218" s="527"/>
      <c r="BC218" s="527"/>
      <c r="BD218" s="513"/>
      <c r="BE218" s="513"/>
      <c r="BF218" s="513"/>
      <c r="BG218" s="513"/>
    </row>
    <row r="219" spans="2:59" s="285" customFormat="1" ht="13.5" thickBot="1">
      <c r="B219" s="710" t="s">
        <v>82</v>
      </c>
      <c r="C219" s="711"/>
      <c r="D219" s="711"/>
      <c r="E219" s="711"/>
      <c r="F219" s="711"/>
      <c r="G219" s="711"/>
      <c r="H219" s="711"/>
      <c r="I219" s="711"/>
      <c r="J219" s="711"/>
      <c r="K219" s="711"/>
      <c r="L219" s="711"/>
      <c r="M219" s="711"/>
      <c r="N219" s="711"/>
      <c r="O219" s="711"/>
      <c r="P219" s="712"/>
      <c r="R219" s="345">
        <f>SUM(R211:R217)</f>
        <v>0</v>
      </c>
      <c r="S219" s="390"/>
      <c r="T219" s="345">
        <f>SUM(T211:T217)</f>
        <v>0</v>
      </c>
      <c r="U219" s="389"/>
      <c r="V219" s="345">
        <f>SUM(V211:V217)</f>
        <v>0</v>
      </c>
      <c r="W219" s="391"/>
      <c r="X219" s="345">
        <f>SUM(X211:X217)</f>
        <v>0</v>
      </c>
      <c r="Y219" s="365"/>
      <c r="Z219" s="345">
        <f>SUM(Z211:Z217)</f>
        <v>0</v>
      </c>
      <c r="AA219" s="457"/>
      <c r="AB219" s="463">
        <f>SUM(AB211:AB217)</f>
        <v>0</v>
      </c>
      <c r="AC219" s="462"/>
      <c r="AD219" s="332"/>
      <c r="AE219" s="332"/>
      <c r="AF219" s="332"/>
      <c r="AG219" s="332"/>
      <c r="AH219" s="332"/>
      <c r="AI219" s="332"/>
      <c r="AJ219" s="332"/>
      <c r="AK219" s="332"/>
      <c r="AL219" s="332"/>
      <c r="AM219" s="332"/>
      <c r="AN219" s="332"/>
      <c r="AO219" s="332"/>
      <c r="AP219" s="332"/>
      <c r="AQ219" s="332"/>
      <c r="AR219" s="332"/>
      <c r="AS219" s="332"/>
      <c r="AT219" s="332"/>
      <c r="AU219" s="332"/>
      <c r="AW219" s="475"/>
      <c r="AX219" s="475"/>
      <c r="AY219" s="475"/>
      <c r="AZ219" s="475"/>
      <c r="BA219" s="475"/>
      <c r="BB219" s="475"/>
      <c r="BC219" s="475"/>
      <c r="BD219" s="475"/>
      <c r="BE219" s="475"/>
      <c r="BF219" s="475"/>
      <c r="BG219" s="475"/>
    </row>
    <row r="220" spans="1:59" s="283" customFormat="1" ht="30" customHeight="1">
      <c r="A220" s="698"/>
      <c r="B220" s="698"/>
      <c r="C220" s="698"/>
      <c r="D220" s="698"/>
      <c r="E220" s="698"/>
      <c r="F220" s="698"/>
      <c r="G220" s="698"/>
      <c r="H220" s="698"/>
      <c r="I220" s="698"/>
      <c r="J220" s="698"/>
      <c r="K220" s="698"/>
      <c r="L220" s="698"/>
      <c r="M220" s="698"/>
      <c r="N220" s="698"/>
      <c r="O220" s="698"/>
      <c r="P220" s="698"/>
      <c r="Q220" s="698"/>
      <c r="R220" s="698"/>
      <c r="S220" s="698"/>
      <c r="T220" s="698"/>
      <c r="U220" s="698"/>
      <c r="V220" s="698"/>
      <c r="W220" s="698"/>
      <c r="X220" s="698"/>
      <c r="Y220" s="698"/>
      <c r="Z220" s="698"/>
      <c r="AA220" s="438"/>
      <c r="AB220" s="438"/>
      <c r="AW220" s="510"/>
      <c r="AX220" s="528"/>
      <c r="AY220" s="510"/>
      <c r="AZ220" s="510"/>
      <c r="BA220" s="529"/>
      <c r="BB220" s="528"/>
      <c r="BC220" s="510"/>
      <c r="BD220" s="510"/>
      <c r="BE220" s="510"/>
      <c r="BF220" s="510"/>
      <c r="BG220" s="510"/>
    </row>
    <row r="221" spans="1:59" s="278" customFormat="1" ht="11.25">
      <c r="A221" s="698"/>
      <c r="B221" s="698"/>
      <c r="C221" s="698"/>
      <c r="D221" s="698"/>
      <c r="E221" s="698"/>
      <c r="F221" s="698"/>
      <c r="G221" s="698"/>
      <c r="H221" s="698"/>
      <c r="I221" s="698"/>
      <c r="J221" s="698"/>
      <c r="K221" s="698"/>
      <c r="L221" s="698"/>
      <c r="M221" s="698"/>
      <c r="N221" s="698"/>
      <c r="O221" s="698"/>
      <c r="P221" s="698"/>
      <c r="Q221" s="698"/>
      <c r="R221" s="698"/>
      <c r="S221" s="698"/>
      <c r="T221" s="698"/>
      <c r="U221" s="698"/>
      <c r="V221" s="698"/>
      <c r="W221" s="698"/>
      <c r="X221" s="698"/>
      <c r="Y221" s="698"/>
      <c r="Z221" s="698"/>
      <c r="AA221" s="438"/>
      <c r="AB221" s="438"/>
      <c r="AW221" s="513"/>
      <c r="AX221" s="513"/>
      <c r="AY221" s="513"/>
      <c r="AZ221" s="513"/>
      <c r="BA221" s="513"/>
      <c r="BB221" s="513"/>
      <c r="BC221" s="513"/>
      <c r="BD221" s="513"/>
      <c r="BE221" s="513"/>
      <c r="BF221" s="513"/>
      <c r="BG221" s="513"/>
    </row>
    <row r="222" spans="1:29" ht="12.75" thickBot="1">
      <c r="A222" s="283"/>
      <c r="B222" s="706" t="s">
        <v>362</v>
      </c>
      <c r="C222" s="707"/>
      <c r="D222" s="707"/>
      <c r="E222" s="707"/>
      <c r="F222" s="707"/>
      <c r="G222" s="707"/>
      <c r="H222" s="707"/>
      <c r="I222" s="707"/>
      <c r="J222" s="707"/>
      <c r="K222" s="707"/>
      <c r="L222" s="707"/>
      <c r="M222" s="707"/>
      <c r="N222" s="707"/>
      <c r="O222" s="707"/>
      <c r="P222" s="708"/>
      <c r="Q222" s="283"/>
      <c r="R222" s="344">
        <f>R21+R165+R178+R199+R206+R219</f>
        <v>0</v>
      </c>
      <c r="S222" s="392"/>
      <c r="T222" s="344">
        <f>T21+T165+T178+T199+T206+T219</f>
        <v>0</v>
      </c>
      <c r="U222" s="393"/>
      <c r="V222" s="344">
        <f>V21+V165+V178+V199+V206+V219</f>
        <v>0</v>
      </c>
      <c r="W222" s="385"/>
      <c r="X222" s="351">
        <f>X21+X165+X178+X199+X206+X219</f>
        <v>0</v>
      </c>
      <c r="Y222" s="367"/>
      <c r="Z222" s="344">
        <f>Z21+Z165+Z178+Z199+Z206+Z219</f>
        <v>0</v>
      </c>
      <c r="AA222" s="459"/>
      <c r="AB222" s="560">
        <f>AB219+AB206+AB199+AB178+AB165+AB21</f>
        <v>0</v>
      </c>
      <c r="AC222" s="464"/>
    </row>
    <row r="223" spans="1:28" ht="12">
      <c r="A223" s="278"/>
      <c r="B223" s="278"/>
      <c r="C223" s="278"/>
      <c r="D223" s="278"/>
      <c r="E223" s="278"/>
      <c r="F223" s="278"/>
      <c r="G223" s="278"/>
      <c r="H223" s="278"/>
      <c r="I223" s="278"/>
      <c r="J223" s="278"/>
      <c r="K223" s="278"/>
      <c r="L223" s="278"/>
      <c r="M223" s="278"/>
      <c r="N223" s="278"/>
      <c r="O223" s="278"/>
      <c r="P223" s="278"/>
      <c r="Q223" s="278"/>
      <c r="R223" s="278"/>
      <c r="S223" s="278"/>
      <c r="T223" s="278"/>
      <c r="U223" s="278"/>
      <c r="V223" s="278"/>
      <c r="W223" s="278"/>
      <c r="X223" s="278"/>
      <c r="Y223" s="278"/>
      <c r="Z223" s="278"/>
      <c r="AA223" s="447"/>
      <c r="AB223" s="447"/>
    </row>
    <row r="224" spans="2:28" ht="46.5" customHeight="1">
      <c r="B224" s="709" t="s">
        <v>307</v>
      </c>
      <c r="C224" s="709"/>
      <c r="D224" s="709"/>
      <c r="E224" s="709"/>
      <c r="F224" s="709"/>
      <c r="G224" s="709"/>
      <c r="I224" s="704"/>
      <c r="J224" s="704"/>
      <c r="K224" s="704"/>
      <c r="L224" s="704"/>
      <c r="M224" s="704"/>
      <c r="N224" s="704"/>
      <c r="O224" s="704"/>
      <c r="P224" s="704"/>
      <c r="Q224" s="704"/>
      <c r="R224" s="704"/>
      <c r="S224" s="704"/>
      <c r="T224" s="704"/>
      <c r="U224" s="704"/>
      <c r="V224" s="704"/>
      <c r="W224" s="704"/>
      <c r="X224" s="704"/>
      <c r="Y224" s="704"/>
      <c r="Z224" s="704"/>
      <c r="AA224" s="704"/>
      <c r="AB224" s="705"/>
    </row>
    <row r="225" spans="1:28" ht="12">
      <c r="A225" s="278"/>
      <c r="B225" s="278"/>
      <c r="C225" s="278"/>
      <c r="D225" s="278"/>
      <c r="E225" s="278"/>
      <c r="F225" s="278"/>
      <c r="G225" s="278"/>
      <c r="H225" s="278"/>
      <c r="I225" s="278"/>
      <c r="J225" s="278"/>
      <c r="K225" s="278"/>
      <c r="L225" s="278"/>
      <c r="M225" s="278"/>
      <c r="N225" s="278"/>
      <c r="O225" s="278"/>
      <c r="P225" s="278"/>
      <c r="Q225" s="278"/>
      <c r="R225" s="278"/>
      <c r="S225" s="278"/>
      <c r="T225" s="278"/>
      <c r="U225" s="278"/>
      <c r="V225" s="278"/>
      <c r="W225" s="278"/>
      <c r="X225" s="278"/>
      <c r="Y225" s="278"/>
      <c r="Z225" s="278"/>
      <c r="AA225" s="278"/>
      <c r="AB225" s="278"/>
    </row>
    <row r="226" spans="10:28" ht="12.75">
      <c r="J226" s="303"/>
      <c r="K226" s="303"/>
      <c r="L226" s="303"/>
      <c r="M226" s="303"/>
      <c r="N226" s="303"/>
      <c r="O226" s="303"/>
      <c r="P226" s="303"/>
      <c r="AA226" s="280"/>
      <c r="AB226" s="280"/>
    </row>
    <row r="227" spans="27:28" ht="12">
      <c r="AA227" s="447"/>
      <c r="AB227" s="447"/>
    </row>
  </sheetData>
  <sheetProtection/>
  <mergeCells count="166">
    <mergeCell ref="A16:Z16"/>
    <mergeCell ref="A18:Z18"/>
    <mergeCell ref="B5:P7"/>
    <mergeCell ref="W1:X1"/>
    <mergeCell ref="BA2:BB2"/>
    <mergeCell ref="BA5:BB5"/>
    <mergeCell ref="BA9:BB9"/>
    <mergeCell ref="B2:AB2"/>
    <mergeCell ref="BA7:BB7"/>
    <mergeCell ref="A12:Z12"/>
    <mergeCell ref="BA24:BB24"/>
    <mergeCell ref="BA26:BB26"/>
    <mergeCell ref="G150:P150"/>
    <mergeCell ref="A188:Z188"/>
    <mergeCell ref="A186:Z186"/>
    <mergeCell ref="A184:Z184"/>
    <mergeCell ref="A182:Z182"/>
    <mergeCell ref="A180:Z180"/>
    <mergeCell ref="A179:Z179"/>
    <mergeCell ref="B163:P163"/>
    <mergeCell ref="B178:P178"/>
    <mergeCell ref="A177:Z177"/>
    <mergeCell ref="G176:P176"/>
    <mergeCell ref="A175:Z175"/>
    <mergeCell ref="A173:Z173"/>
    <mergeCell ref="G174:P174"/>
    <mergeCell ref="A169:Z169"/>
    <mergeCell ref="A167:Z167"/>
    <mergeCell ref="A166:Z166"/>
    <mergeCell ref="A171:Z171"/>
    <mergeCell ref="A160:Z160"/>
    <mergeCell ref="B165:P165"/>
    <mergeCell ref="A164:Z164"/>
    <mergeCell ref="C168:P168"/>
    <mergeCell ref="A157:Z157"/>
    <mergeCell ref="B161:P161"/>
    <mergeCell ref="A158:Z158"/>
    <mergeCell ref="A151:Z151"/>
    <mergeCell ref="G156:P156"/>
    <mergeCell ref="A155:Z155"/>
    <mergeCell ref="G154:P154"/>
    <mergeCell ref="A153:Z153"/>
    <mergeCell ref="A144:Z144"/>
    <mergeCell ref="A142:Z142"/>
    <mergeCell ref="A149:Z149"/>
    <mergeCell ref="G148:P148"/>
    <mergeCell ref="A147:Z147"/>
    <mergeCell ref="B141:P141"/>
    <mergeCell ref="A140:Z140"/>
    <mergeCell ref="A137:Z137"/>
    <mergeCell ref="G134:P134"/>
    <mergeCell ref="A133:Z133"/>
    <mergeCell ref="B126:Q126"/>
    <mergeCell ref="A125:Z125"/>
    <mergeCell ref="G136:P136"/>
    <mergeCell ref="A135:Z135"/>
    <mergeCell ref="G132:P132"/>
    <mergeCell ref="A131:Z131"/>
    <mergeCell ref="A127:Z127"/>
    <mergeCell ref="B130:Q130"/>
    <mergeCell ref="B122:P122"/>
    <mergeCell ref="A129:Z129"/>
    <mergeCell ref="G117:P117"/>
    <mergeCell ref="A116:Z116"/>
    <mergeCell ref="A118:Z118"/>
    <mergeCell ref="A123:Z123"/>
    <mergeCell ref="B128:Q128"/>
    <mergeCell ref="A112:Z112"/>
    <mergeCell ref="G115:P115"/>
    <mergeCell ref="A114:Z114"/>
    <mergeCell ref="A104:Z104"/>
    <mergeCell ref="B111:Q111"/>
    <mergeCell ref="A110:Z110"/>
    <mergeCell ref="A108:Z108"/>
    <mergeCell ref="B113:Q113"/>
    <mergeCell ref="G105:P105"/>
    <mergeCell ref="A96:Z96"/>
    <mergeCell ref="B99:Q99"/>
    <mergeCell ref="A98:Z98"/>
    <mergeCell ref="AX139:BA139"/>
    <mergeCell ref="A92:Z92"/>
    <mergeCell ref="B95:Q95"/>
    <mergeCell ref="A94:Z94"/>
    <mergeCell ref="B101:Q101"/>
    <mergeCell ref="A100:Z100"/>
    <mergeCell ref="B97:Q97"/>
    <mergeCell ref="B89:Q89"/>
    <mergeCell ref="A88:Z88"/>
    <mergeCell ref="A86:Z86"/>
    <mergeCell ref="B93:Q93"/>
    <mergeCell ref="G66:P66"/>
    <mergeCell ref="A84:Z84"/>
    <mergeCell ref="B91:Q91"/>
    <mergeCell ref="A90:Z90"/>
    <mergeCell ref="G78:P78"/>
    <mergeCell ref="A79:Z79"/>
    <mergeCell ref="A55:Z55"/>
    <mergeCell ref="A65:Z65"/>
    <mergeCell ref="A77:Z77"/>
    <mergeCell ref="B83:P83"/>
    <mergeCell ref="A71:Z71"/>
    <mergeCell ref="A73:Z73"/>
    <mergeCell ref="G76:P76"/>
    <mergeCell ref="A75:Z75"/>
    <mergeCell ref="A82:Z82"/>
    <mergeCell ref="A43:Z43"/>
    <mergeCell ref="A45:Z45"/>
    <mergeCell ref="A63:Z63"/>
    <mergeCell ref="BA179:BB179"/>
    <mergeCell ref="BA166:BB166"/>
    <mergeCell ref="A61:Z61"/>
    <mergeCell ref="A57:Z57"/>
    <mergeCell ref="A59:Z59"/>
    <mergeCell ref="AX159:BA159"/>
    <mergeCell ref="A53:Z53"/>
    <mergeCell ref="A190:Z190"/>
    <mergeCell ref="A33:Z33"/>
    <mergeCell ref="A35:Z35"/>
    <mergeCell ref="B172:F172"/>
    <mergeCell ref="A37:Z37"/>
    <mergeCell ref="A39:Z39"/>
    <mergeCell ref="A41:Z41"/>
    <mergeCell ref="A51:Z51"/>
    <mergeCell ref="G44:P44"/>
    <mergeCell ref="A106:Z106"/>
    <mergeCell ref="A14:Z14"/>
    <mergeCell ref="A138:Z138"/>
    <mergeCell ref="A102:Z102"/>
    <mergeCell ref="B170:F170"/>
    <mergeCell ref="A80:Z80"/>
    <mergeCell ref="A121:Z121"/>
    <mergeCell ref="A20:Z20"/>
    <mergeCell ref="A27:Z27"/>
    <mergeCell ref="A31:Z31"/>
    <mergeCell ref="B21:P21"/>
    <mergeCell ref="BA200:BB200"/>
    <mergeCell ref="A201:Z201"/>
    <mergeCell ref="A203:Z203"/>
    <mergeCell ref="A192:Z192"/>
    <mergeCell ref="G193:P193"/>
    <mergeCell ref="A194:Z194"/>
    <mergeCell ref="G195:P195"/>
    <mergeCell ref="A196:Z196"/>
    <mergeCell ref="G197:P197"/>
    <mergeCell ref="G215:P215"/>
    <mergeCell ref="A216:Z216"/>
    <mergeCell ref="G217:P217"/>
    <mergeCell ref="A198:Z198"/>
    <mergeCell ref="B199:P199"/>
    <mergeCell ref="A200:Z200"/>
    <mergeCell ref="I224:AB224"/>
    <mergeCell ref="A221:Z221"/>
    <mergeCell ref="B222:P222"/>
    <mergeCell ref="B224:G224"/>
    <mergeCell ref="B219:P219"/>
    <mergeCell ref="A220:Z220"/>
    <mergeCell ref="G46:P46"/>
    <mergeCell ref="A47:Z47"/>
    <mergeCell ref="G68:P68"/>
    <mergeCell ref="A218:Z218"/>
    <mergeCell ref="A208:Z208"/>
    <mergeCell ref="A210:Z210"/>
    <mergeCell ref="A212:Z212"/>
    <mergeCell ref="B206:P206"/>
    <mergeCell ref="A207:Z207"/>
    <mergeCell ref="A214:Z214"/>
  </mergeCells>
  <printOptions/>
  <pageMargins left="0.7" right="0.7" top="0.75" bottom="0.75" header="0.3" footer="0.3"/>
  <pageSetup fitToWidth="0" fitToHeight="1" horizontalDpi="600" verticalDpi="600" orientation="portrait" paperSize="9" scale="33" r:id="rId4"/>
  <drawing r:id="rId3"/>
  <legacyDrawing r:id="rId2"/>
</worksheet>
</file>

<file path=xl/worksheets/sheet7.xml><?xml version="1.0" encoding="utf-8"?>
<worksheet xmlns="http://schemas.openxmlformats.org/spreadsheetml/2006/main" xmlns:r="http://schemas.openxmlformats.org/officeDocument/2006/relationships">
  <sheetPr codeName="Feuil10"/>
  <dimension ref="B1:CA54"/>
  <sheetViews>
    <sheetView showGridLines="0" zoomScaleSheetLayoutView="100" zoomScalePageLayoutView="0" workbookViewId="0" topLeftCell="A1">
      <selection activeCell="B2" sqref="B2:AQ2"/>
    </sheetView>
  </sheetViews>
  <sheetFormatPr defaultColWidth="11.421875" defaultRowHeight="12.75"/>
  <cols>
    <col min="1" max="1" width="1.28515625" style="0" customWidth="1"/>
    <col min="2" max="2" width="3.28125" style="0" customWidth="1"/>
    <col min="3" max="3" width="1.7109375" style="0" customWidth="1"/>
    <col min="4" max="6" width="3.7109375" style="0" customWidth="1"/>
    <col min="7" max="7" width="4.57421875" style="0" customWidth="1"/>
    <col min="8" max="8" width="1.7109375" style="0" customWidth="1"/>
    <col min="9" max="9" width="3.57421875" style="0" customWidth="1"/>
    <col min="10" max="10" width="3.8515625" style="0" customWidth="1"/>
    <col min="11" max="13" width="3.7109375" style="0" customWidth="1"/>
    <col min="14" max="14" width="1.7109375" style="0" customWidth="1"/>
    <col min="15" max="17" width="3.7109375" style="0" customWidth="1"/>
    <col min="18" max="18" width="18.421875" style="0" customWidth="1"/>
    <col min="19" max="19" width="1.7109375" style="0" customWidth="1"/>
    <col min="20" max="27" width="3.7109375" style="0" customWidth="1"/>
    <col min="28" max="28" width="2.7109375" style="0" customWidth="1"/>
    <col min="29" max="29" width="17.421875" style="18" customWidth="1"/>
    <col min="30" max="30" width="1.57421875" style="18" customWidth="1"/>
    <col min="31" max="31" width="18.421875" style="18" customWidth="1"/>
    <col min="32" max="32" width="1.28515625" style="18" customWidth="1"/>
    <col min="33" max="33" width="18.421875" style="18" customWidth="1"/>
    <col min="34" max="34" width="2.421875" style="18" customWidth="1"/>
    <col min="35" max="38" width="3.7109375" style="18" customWidth="1"/>
    <col min="39" max="39" width="2.00390625" style="0" customWidth="1"/>
    <col min="40" max="43" width="3.7109375" style="0" customWidth="1"/>
    <col min="44" max="59" width="3.7109375" style="2" customWidth="1"/>
    <col min="60" max="68" width="3.57421875" style="2" customWidth="1"/>
    <col min="69" max="69" width="3.7109375" style="0" customWidth="1"/>
    <col min="70" max="76" width="3.7109375" style="157" hidden="1" customWidth="1"/>
    <col min="77" max="140" width="3.7109375" style="0" customWidth="1"/>
  </cols>
  <sheetData>
    <row r="1" spans="34:47" ht="66.75" customHeight="1">
      <c r="AH1" s="773"/>
      <c r="AI1" s="773"/>
      <c r="AJ1" s="773"/>
      <c r="AK1" s="773"/>
      <c r="AL1" s="773"/>
      <c r="AR1" s="118"/>
      <c r="AS1" s="118"/>
      <c r="AT1" s="118"/>
      <c r="AU1" s="118"/>
    </row>
    <row r="2" spans="2:76" s="32" customFormat="1" ht="39.75" customHeight="1" thickBot="1">
      <c r="B2" s="606" t="s">
        <v>310</v>
      </c>
      <c r="C2" s="607"/>
      <c r="D2" s="607"/>
      <c r="E2" s="607"/>
      <c r="F2" s="607"/>
      <c r="G2" s="607"/>
      <c r="H2" s="607"/>
      <c r="I2" s="607"/>
      <c r="J2" s="607"/>
      <c r="K2" s="607"/>
      <c r="L2" s="607"/>
      <c r="M2" s="607"/>
      <c r="N2" s="607"/>
      <c r="O2" s="607"/>
      <c r="P2" s="607"/>
      <c r="Q2" s="607"/>
      <c r="R2" s="607"/>
      <c r="S2" s="607"/>
      <c r="T2" s="607"/>
      <c r="U2" s="607"/>
      <c r="V2" s="607"/>
      <c r="W2" s="607"/>
      <c r="X2" s="607"/>
      <c r="Y2" s="607"/>
      <c r="Z2" s="607"/>
      <c r="AA2" s="607"/>
      <c r="AB2" s="607"/>
      <c r="AC2" s="607"/>
      <c r="AD2" s="607"/>
      <c r="AE2" s="607"/>
      <c r="AF2" s="607"/>
      <c r="AG2" s="607"/>
      <c r="AH2" s="607"/>
      <c r="AI2" s="607"/>
      <c r="AJ2" s="607"/>
      <c r="AK2" s="607"/>
      <c r="AL2" s="607"/>
      <c r="AM2" s="607"/>
      <c r="AN2" s="607"/>
      <c r="AO2" s="607"/>
      <c r="AP2" s="607"/>
      <c r="AQ2" s="608"/>
      <c r="AR2" s="226"/>
      <c r="AS2" s="226"/>
      <c r="AT2" s="226"/>
      <c r="AU2" s="226"/>
      <c r="AV2" s="222"/>
      <c r="AW2" s="222"/>
      <c r="AX2" s="222"/>
      <c r="AY2" s="222"/>
      <c r="AZ2" s="222"/>
      <c r="BA2" s="222"/>
      <c r="BB2" s="222"/>
      <c r="BC2" s="222"/>
      <c r="BD2" s="222"/>
      <c r="BE2" s="222"/>
      <c r="BF2" s="222"/>
      <c r="BG2" s="222"/>
      <c r="BH2" s="222"/>
      <c r="BI2" s="222"/>
      <c r="BJ2" s="222"/>
      <c r="BK2" s="222"/>
      <c r="BL2" s="222"/>
      <c r="BM2" s="222"/>
      <c r="BN2" s="222"/>
      <c r="BO2" s="222"/>
      <c r="BP2" s="222"/>
      <c r="BR2" s="158"/>
      <c r="BS2" s="158"/>
      <c r="BT2" s="158"/>
      <c r="BU2" s="158"/>
      <c r="BV2" s="158"/>
      <c r="BW2" s="158"/>
      <c r="BX2" s="158"/>
    </row>
    <row r="3" spans="4:47" ht="12.75">
      <c r="D3" s="338"/>
      <c r="AR3" s="118"/>
      <c r="AS3" s="118"/>
      <c r="AT3" s="118"/>
      <c r="AU3" s="118"/>
    </row>
    <row r="4" spans="44:47" ht="12.75">
      <c r="AR4" s="118"/>
      <c r="AS4" s="118"/>
      <c r="AT4" s="118"/>
      <c r="AU4" s="118"/>
    </row>
    <row r="5" spans="4:76" s="21" customFormat="1" ht="42" customHeight="1" thickBot="1">
      <c r="D5" s="739" t="s">
        <v>189</v>
      </c>
      <c r="E5" s="740"/>
      <c r="F5" s="740"/>
      <c r="G5" s="740"/>
      <c r="H5" s="740"/>
      <c r="I5" s="740"/>
      <c r="J5" s="740"/>
      <c r="K5" s="740"/>
      <c r="L5" s="740"/>
      <c r="M5" s="741"/>
      <c r="O5" s="739" t="s">
        <v>256</v>
      </c>
      <c r="P5" s="740"/>
      <c r="Q5" s="740"/>
      <c r="R5" s="741"/>
      <c r="S5" s="104"/>
      <c r="T5" s="748" t="s">
        <v>257</v>
      </c>
      <c r="U5" s="749"/>
      <c r="V5" s="749"/>
      <c r="W5" s="749"/>
      <c r="X5" s="749"/>
      <c r="Y5" s="749"/>
      <c r="Z5" s="749"/>
      <c r="AA5" s="750"/>
      <c r="AB5" s="104"/>
      <c r="AC5" s="489" t="s">
        <v>36</v>
      </c>
      <c r="AD5" s="104"/>
      <c r="AE5" s="491" t="s">
        <v>182</v>
      </c>
      <c r="AF5" s="104"/>
      <c r="AG5" s="492" t="s">
        <v>183</v>
      </c>
      <c r="AH5" s="104"/>
      <c r="AI5" s="764" t="s">
        <v>37</v>
      </c>
      <c r="AJ5" s="765"/>
      <c r="AK5" s="765"/>
      <c r="AL5" s="766"/>
      <c r="AM5" s="104"/>
      <c r="AN5" s="760" t="s">
        <v>90</v>
      </c>
      <c r="AO5" s="761"/>
      <c r="AP5" s="761"/>
      <c r="AQ5" s="762"/>
      <c r="AR5" s="227"/>
      <c r="AS5" s="227"/>
      <c r="AT5" s="227"/>
      <c r="AU5" s="227"/>
      <c r="AV5" s="223"/>
      <c r="AW5" s="223"/>
      <c r="AX5" s="223"/>
      <c r="AY5" s="223"/>
      <c r="AZ5" s="223"/>
      <c r="BA5" s="223"/>
      <c r="BB5" s="223"/>
      <c r="BC5" s="223"/>
      <c r="BD5" s="223"/>
      <c r="BE5" s="223"/>
      <c r="BF5" s="223"/>
      <c r="BG5" s="223"/>
      <c r="BH5" s="223"/>
      <c r="BI5" s="223"/>
      <c r="BJ5" s="223"/>
      <c r="BK5" s="223"/>
      <c r="BL5" s="223"/>
      <c r="BM5" s="223"/>
      <c r="BN5" s="223"/>
      <c r="BO5" s="223"/>
      <c r="BP5" s="223"/>
      <c r="BR5" s="159"/>
      <c r="BS5" s="774" t="s">
        <v>225</v>
      </c>
      <c r="BT5" s="775"/>
      <c r="BU5" s="775"/>
      <c r="BV5" s="775"/>
      <c r="BW5" s="776"/>
      <c r="BX5" s="219"/>
    </row>
    <row r="6" spans="4:76" s="21" customFormat="1" ht="4.5" customHeight="1">
      <c r="D6" s="742"/>
      <c r="E6" s="743"/>
      <c r="F6" s="743"/>
      <c r="G6" s="743"/>
      <c r="H6" s="743"/>
      <c r="I6" s="743"/>
      <c r="J6" s="743"/>
      <c r="K6" s="743"/>
      <c r="L6" s="743"/>
      <c r="M6" s="744"/>
      <c r="O6" s="742"/>
      <c r="P6" s="743"/>
      <c r="Q6" s="743"/>
      <c r="R6" s="744"/>
      <c r="S6" s="104"/>
      <c r="T6" s="751"/>
      <c r="U6" s="752"/>
      <c r="V6" s="752"/>
      <c r="W6" s="752"/>
      <c r="X6" s="752"/>
      <c r="Y6" s="752"/>
      <c r="Z6" s="752"/>
      <c r="AA6" s="753"/>
      <c r="AB6" s="104"/>
      <c r="AD6" s="104"/>
      <c r="AF6" s="104"/>
      <c r="AH6" s="104"/>
      <c r="AI6" s="225"/>
      <c r="AJ6" s="225"/>
      <c r="AK6" s="225"/>
      <c r="AL6" s="225"/>
      <c r="AM6" s="104"/>
      <c r="AR6" s="228"/>
      <c r="AS6" s="228"/>
      <c r="AT6" s="228"/>
      <c r="AU6" s="228"/>
      <c r="AV6" s="156"/>
      <c r="AW6" s="156"/>
      <c r="AX6" s="156"/>
      <c r="AY6" s="156"/>
      <c r="AZ6" s="156"/>
      <c r="BA6" s="156"/>
      <c r="BB6" s="156"/>
      <c r="BC6" s="156"/>
      <c r="BD6" s="156"/>
      <c r="BE6" s="156"/>
      <c r="BF6" s="156"/>
      <c r="BG6" s="156"/>
      <c r="BH6" s="156"/>
      <c r="BI6" s="156"/>
      <c r="BJ6" s="156"/>
      <c r="BK6" s="156"/>
      <c r="BL6" s="156"/>
      <c r="BM6" s="156"/>
      <c r="BN6" s="156"/>
      <c r="BO6" s="156"/>
      <c r="BP6" s="156"/>
      <c r="BR6" s="159"/>
      <c r="BS6" s="159"/>
      <c r="BT6" s="159"/>
      <c r="BU6" s="159"/>
      <c r="BV6" s="159"/>
      <c r="BW6" s="159"/>
      <c r="BX6" s="159"/>
    </row>
    <row r="7" spans="4:76" s="21" customFormat="1" ht="24" customHeight="1" thickBot="1">
      <c r="D7" s="745"/>
      <c r="E7" s="746"/>
      <c r="F7" s="746"/>
      <c r="G7" s="746"/>
      <c r="H7" s="746"/>
      <c r="I7" s="746"/>
      <c r="J7" s="746"/>
      <c r="K7" s="746"/>
      <c r="L7" s="746"/>
      <c r="M7" s="747"/>
      <c r="O7" s="745"/>
      <c r="P7" s="746"/>
      <c r="Q7" s="746"/>
      <c r="R7" s="747"/>
      <c r="S7" s="104"/>
      <c r="T7" s="754"/>
      <c r="U7" s="755"/>
      <c r="V7" s="755"/>
      <c r="W7" s="755"/>
      <c r="X7" s="755"/>
      <c r="Y7" s="755"/>
      <c r="Z7" s="755"/>
      <c r="AA7" s="756"/>
      <c r="AB7" s="104"/>
      <c r="AC7" s="489" t="s">
        <v>39</v>
      </c>
      <c r="AD7" s="104"/>
      <c r="AE7" s="489" t="s">
        <v>39</v>
      </c>
      <c r="AF7" s="104"/>
      <c r="AG7" s="489" t="s">
        <v>39</v>
      </c>
      <c r="AH7" s="104"/>
      <c r="AI7" s="764" t="s">
        <v>39</v>
      </c>
      <c r="AJ7" s="765"/>
      <c r="AK7" s="765"/>
      <c r="AL7" s="766"/>
      <c r="AM7" s="104"/>
      <c r="AN7" s="763" t="s">
        <v>39</v>
      </c>
      <c r="AO7" s="761"/>
      <c r="AP7" s="761"/>
      <c r="AQ7" s="762"/>
      <c r="AR7" s="227"/>
      <c r="AS7" s="227"/>
      <c r="AT7" s="227"/>
      <c r="AU7" s="227"/>
      <c r="AV7" s="223"/>
      <c r="AW7" s="223"/>
      <c r="AX7" s="223"/>
      <c r="AY7" s="223"/>
      <c r="AZ7" s="223"/>
      <c r="BA7" s="223"/>
      <c r="BB7" s="223"/>
      <c r="BC7" s="223"/>
      <c r="BD7" s="223"/>
      <c r="BE7" s="223"/>
      <c r="BF7" s="223"/>
      <c r="BG7" s="223"/>
      <c r="BH7" s="223"/>
      <c r="BI7" s="223"/>
      <c r="BJ7" s="223"/>
      <c r="BK7" s="223"/>
      <c r="BL7" s="223"/>
      <c r="BM7" s="223"/>
      <c r="BN7" s="223"/>
      <c r="BO7" s="223"/>
      <c r="BP7" s="223"/>
      <c r="BR7" s="159"/>
      <c r="BS7" s="159"/>
      <c r="BT7" s="159"/>
      <c r="BU7" s="159"/>
      <c r="BV7" s="159"/>
      <c r="BW7" s="159"/>
      <c r="BX7" s="159"/>
    </row>
    <row r="8" spans="29:76" s="99" customFormat="1" ht="11.25">
      <c r="AC8" s="27"/>
      <c r="AD8" s="27"/>
      <c r="AE8" s="27"/>
      <c r="AF8" s="27"/>
      <c r="AG8" s="27"/>
      <c r="AH8" s="27"/>
      <c r="AI8" s="27"/>
      <c r="AJ8" s="27"/>
      <c r="AK8" s="27"/>
      <c r="AL8" s="27"/>
      <c r="AN8" s="27"/>
      <c r="AO8" s="27"/>
      <c r="AP8" s="27"/>
      <c r="AQ8" s="27"/>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R8" s="161"/>
      <c r="BS8" s="161"/>
      <c r="BT8" s="161"/>
      <c r="BU8" s="161"/>
      <c r="BV8" s="161"/>
      <c r="BW8" s="161"/>
      <c r="BX8" s="161"/>
    </row>
    <row r="9" spans="2:76" s="99" customFormat="1" ht="11.25">
      <c r="B9" s="167">
        <v>1</v>
      </c>
      <c r="C9" s="97"/>
      <c r="D9" s="732" t="s">
        <v>231</v>
      </c>
      <c r="E9" s="732"/>
      <c r="F9" s="732"/>
      <c r="G9" s="732"/>
      <c r="H9" s="732"/>
      <c r="I9" s="732"/>
      <c r="J9" s="732"/>
      <c r="K9" s="732"/>
      <c r="L9" s="732"/>
      <c r="M9" s="732"/>
      <c r="N9" s="97"/>
      <c r="O9" s="733"/>
      <c r="P9" s="733"/>
      <c r="Q9" s="733"/>
      <c r="R9" s="733"/>
      <c r="S9" s="224"/>
      <c r="T9" s="733"/>
      <c r="U9" s="733"/>
      <c r="V9" s="733"/>
      <c r="W9" s="733"/>
      <c r="X9" s="733"/>
      <c r="Y9" s="733"/>
      <c r="Z9" s="733"/>
      <c r="AA9" s="733"/>
      <c r="AB9" s="224"/>
      <c r="AC9" s="488">
        <v>0</v>
      </c>
      <c r="AD9" s="94"/>
      <c r="AE9" s="488">
        <v>0</v>
      </c>
      <c r="AF9" s="27"/>
      <c r="AG9" s="488">
        <v>0</v>
      </c>
      <c r="AH9" s="27"/>
      <c r="AI9" s="734">
        <f>AC9+AE9+AG9</f>
        <v>0</v>
      </c>
      <c r="AJ9" s="735"/>
      <c r="AK9" s="735"/>
      <c r="AL9" s="736"/>
      <c r="AN9" s="737">
        <v>0</v>
      </c>
      <c r="AO9" s="737"/>
      <c r="AP9" s="737"/>
      <c r="AQ9" s="738"/>
      <c r="AR9" s="39"/>
      <c r="AS9" s="39"/>
      <c r="AT9" s="39"/>
      <c r="AU9" s="39"/>
      <c r="AV9" s="165"/>
      <c r="AW9" s="165"/>
      <c r="AX9" s="165"/>
      <c r="AY9" s="165"/>
      <c r="AZ9" s="165"/>
      <c r="BA9" s="165"/>
      <c r="BB9" s="165"/>
      <c r="BC9" s="165"/>
      <c r="BD9" s="165"/>
      <c r="BE9" s="165"/>
      <c r="BF9" s="165"/>
      <c r="BG9" s="165"/>
      <c r="BH9" s="165"/>
      <c r="BI9" s="165"/>
      <c r="BJ9" s="165"/>
      <c r="BK9" s="165"/>
      <c r="BL9" s="165"/>
      <c r="BM9" s="165"/>
      <c r="BN9" s="165"/>
      <c r="BO9" s="165"/>
      <c r="BP9" s="165"/>
      <c r="BQ9" s="97"/>
      <c r="BR9" s="161"/>
      <c r="BS9" s="162">
        <v>0</v>
      </c>
      <c r="BT9" s="771">
        <f>IF((BS9=1),(AI9),0)</f>
        <v>0</v>
      </c>
      <c r="BU9" s="771"/>
      <c r="BV9" s="771"/>
      <c r="BW9" s="772"/>
      <c r="BX9" s="161"/>
    </row>
    <row r="10" spans="2:79" s="99" customFormat="1" ht="11.25">
      <c r="B10" s="167"/>
      <c r="C10" s="97"/>
      <c r="D10" s="224"/>
      <c r="E10" s="224"/>
      <c r="F10" s="224"/>
      <c r="G10" s="224"/>
      <c r="H10" s="224"/>
      <c r="I10" s="224"/>
      <c r="J10" s="224"/>
      <c r="K10" s="224"/>
      <c r="L10" s="224"/>
      <c r="M10" s="224"/>
      <c r="N10" s="144"/>
      <c r="O10" s="224"/>
      <c r="P10" s="224"/>
      <c r="Q10" s="224"/>
      <c r="R10" s="224"/>
      <c r="S10" s="224"/>
      <c r="T10" s="224"/>
      <c r="U10" s="224"/>
      <c r="V10" s="224"/>
      <c r="W10" s="224"/>
      <c r="X10" s="224"/>
      <c r="Y10" s="224"/>
      <c r="Z10" s="224"/>
      <c r="AA10" s="224"/>
      <c r="AB10" s="224"/>
      <c r="AC10" s="39"/>
      <c r="AD10" s="94"/>
      <c r="AE10" s="39"/>
      <c r="AF10" s="29"/>
      <c r="AG10" s="39"/>
      <c r="AH10" s="29"/>
      <c r="AI10" s="39"/>
      <c r="AJ10" s="39"/>
      <c r="AK10" s="39"/>
      <c r="AL10" s="39"/>
      <c r="AM10" s="95"/>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144"/>
      <c r="BR10" s="161"/>
      <c r="BS10" s="161"/>
      <c r="BT10" s="161"/>
      <c r="BU10" s="161"/>
      <c r="BV10" s="161"/>
      <c r="BW10" s="161"/>
      <c r="BX10" s="161"/>
      <c r="BY10" s="95"/>
      <c r="BZ10" s="95"/>
      <c r="CA10" s="95"/>
    </row>
    <row r="11" spans="2:76" s="99" customFormat="1" ht="11.25">
      <c r="B11" s="167">
        <v>2</v>
      </c>
      <c r="C11" s="97"/>
      <c r="D11" s="732"/>
      <c r="E11" s="732"/>
      <c r="F11" s="732"/>
      <c r="G11" s="732"/>
      <c r="H11" s="732"/>
      <c r="I11" s="732"/>
      <c r="J11" s="732"/>
      <c r="K11" s="732"/>
      <c r="L11" s="732"/>
      <c r="M11" s="732"/>
      <c r="N11" s="97"/>
      <c r="O11" s="733"/>
      <c r="P11" s="733"/>
      <c r="Q11" s="733"/>
      <c r="R11" s="733"/>
      <c r="S11" s="224"/>
      <c r="T11" s="733"/>
      <c r="U11" s="733"/>
      <c r="V11" s="733"/>
      <c r="W11" s="733"/>
      <c r="X11" s="733"/>
      <c r="Y11" s="733"/>
      <c r="Z11" s="733"/>
      <c r="AA11" s="733"/>
      <c r="AB11" s="224"/>
      <c r="AC11" s="488">
        <v>0</v>
      </c>
      <c r="AD11" s="94"/>
      <c r="AE11" s="488">
        <v>0</v>
      </c>
      <c r="AF11" s="27"/>
      <c r="AG11" s="488">
        <v>0</v>
      </c>
      <c r="AH11" s="27"/>
      <c r="AI11" s="734">
        <f>AC11+AE11+AG11</f>
        <v>0</v>
      </c>
      <c r="AJ11" s="735"/>
      <c r="AK11" s="735"/>
      <c r="AL11" s="736"/>
      <c r="AN11" s="737">
        <v>0</v>
      </c>
      <c r="AO11" s="737"/>
      <c r="AP11" s="737"/>
      <c r="AQ11" s="738"/>
      <c r="AR11" s="39"/>
      <c r="AS11" s="39"/>
      <c r="AT11" s="39"/>
      <c r="AU11" s="39"/>
      <c r="AV11" s="165"/>
      <c r="AW11" s="165"/>
      <c r="AX11" s="165"/>
      <c r="AY11" s="165"/>
      <c r="AZ11" s="165"/>
      <c r="BA11" s="165"/>
      <c r="BB11" s="165"/>
      <c r="BC11" s="165"/>
      <c r="BD11" s="165"/>
      <c r="BE11" s="165"/>
      <c r="BF11" s="165"/>
      <c r="BG11" s="165"/>
      <c r="BH11" s="165"/>
      <c r="BI11" s="165"/>
      <c r="BJ11" s="165"/>
      <c r="BK11" s="165"/>
      <c r="BL11" s="165"/>
      <c r="BM11" s="165"/>
      <c r="BN11" s="165"/>
      <c r="BO11" s="165"/>
      <c r="BP11" s="165"/>
      <c r="BQ11" s="97"/>
      <c r="BR11" s="161"/>
      <c r="BS11" s="162">
        <v>0</v>
      </c>
      <c r="BT11" s="771">
        <f>IF((BS11=1),(AI11),0)</f>
        <v>0</v>
      </c>
      <c r="BU11" s="771"/>
      <c r="BV11" s="771"/>
      <c r="BW11" s="772"/>
      <c r="BX11" s="161"/>
    </row>
    <row r="12" spans="2:79" s="99" customFormat="1" ht="11.25">
      <c r="B12" s="167"/>
      <c r="C12" s="97"/>
      <c r="D12" s="224"/>
      <c r="E12" s="224"/>
      <c r="F12" s="224"/>
      <c r="G12" s="224"/>
      <c r="H12" s="224"/>
      <c r="I12" s="224"/>
      <c r="J12" s="224"/>
      <c r="K12" s="224"/>
      <c r="L12" s="224"/>
      <c r="M12" s="224"/>
      <c r="N12" s="144"/>
      <c r="O12" s="224"/>
      <c r="P12" s="224"/>
      <c r="Q12" s="224"/>
      <c r="R12" s="224"/>
      <c r="S12" s="224"/>
      <c r="T12" s="224"/>
      <c r="U12" s="224"/>
      <c r="V12" s="224"/>
      <c r="W12" s="224"/>
      <c r="X12" s="224"/>
      <c r="Y12" s="224"/>
      <c r="Z12" s="224"/>
      <c r="AA12" s="224"/>
      <c r="AB12" s="224"/>
      <c r="AC12" s="39"/>
      <c r="AD12" s="94"/>
      <c r="AE12" s="39"/>
      <c r="AF12" s="29"/>
      <c r="AG12" s="39"/>
      <c r="AH12" s="29"/>
      <c r="AI12" s="39"/>
      <c r="AJ12" s="39"/>
      <c r="AK12" s="39"/>
      <c r="AL12" s="39"/>
      <c r="AM12" s="95"/>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144"/>
      <c r="BR12" s="161"/>
      <c r="BS12" s="161"/>
      <c r="BT12" s="161"/>
      <c r="BU12" s="161"/>
      <c r="BV12" s="161"/>
      <c r="BW12" s="161"/>
      <c r="BX12" s="161"/>
      <c r="BY12" s="95"/>
      <c r="BZ12" s="95"/>
      <c r="CA12" s="95"/>
    </row>
    <row r="13" spans="2:76" s="99" customFormat="1" ht="11.25">
      <c r="B13" s="167">
        <v>3</v>
      </c>
      <c r="C13" s="97"/>
      <c r="D13" s="732"/>
      <c r="E13" s="732"/>
      <c r="F13" s="732"/>
      <c r="G13" s="732"/>
      <c r="H13" s="732"/>
      <c r="I13" s="732"/>
      <c r="J13" s="732"/>
      <c r="K13" s="732"/>
      <c r="L13" s="732"/>
      <c r="M13" s="732"/>
      <c r="N13" s="97"/>
      <c r="O13" s="733"/>
      <c r="P13" s="733"/>
      <c r="Q13" s="733"/>
      <c r="R13" s="733"/>
      <c r="S13" s="224"/>
      <c r="T13" s="733"/>
      <c r="U13" s="733"/>
      <c r="V13" s="733"/>
      <c r="W13" s="733"/>
      <c r="X13" s="733"/>
      <c r="Y13" s="733"/>
      <c r="Z13" s="733"/>
      <c r="AA13" s="733"/>
      <c r="AB13" s="224"/>
      <c r="AC13" s="488">
        <v>0</v>
      </c>
      <c r="AD13" s="94"/>
      <c r="AE13" s="488">
        <v>0</v>
      </c>
      <c r="AF13" s="27"/>
      <c r="AG13" s="488">
        <v>0</v>
      </c>
      <c r="AH13" s="27"/>
      <c r="AI13" s="734">
        <f>AC13+AE13+AG13</f>
        <v>0</v>
      </c>
      <c r="AJ13" s="735"/>
      <c r="AK13" s="735"/>
      <c r="AL13" s="736"/>
      <c r="AN13" s="737">
        <v>0</v>
      </c>
      <c r="AO13" s="737"/>
      <c r="AP13" s="737"/>
      <c r="AQ13" s="738"/>
      <c r="AR13" s="39"/>
      <c r="AS13" s="39"/>
      <c r="AT13" s="39"/>
      <c r="AU13" s="39"/>
      <c r="AV13" s="165"/>
      <c r="AW13" s="165"/>
      <c r="AX13" s="165"/>
      <c r="AY13" s="165"/>
      <c r="AZ13" s="165"/>
      <c r="BA13" s="165"/>
      <c r="BB13" s="165"/>
      <c r="BC13" s="165"/>
      <c r="BD13" s="165"/>
      <c r="BE13" s="165"/>
      <c r="BF13" s="165"/>
      <c r="BG13" s="165"/>
      <c r="BH13" s="165"/>
      <c r="BI13" s="165"/>
      <c r="BJ13" s="165"/>
      <c r="BK13" s="165"/>
      <c r="BL13" s="165"/>
      <c r="BM13" s="165"/>
      <c r="BN13" s="165"/>
      <c r="BO13" s="165"/>
      <c r="BP13" s="165"/>
      <c r="BQ13" s="97"/>
      <c r="BR13" s="161"/>
      <c r="BS13" s="162">
        <v>0</v>
      </c>
      <c r="BT13" s="771">
        <f>IF((BS13=1),(AI13),0)</f>
        <v>0</v>
      </c>
      <c r="BU13" s="771"/>
      <c r="BV13" s="771"/>
      <c r="BW13" s="772"/>
      <c r="BX13" s="161"/>
    </row>
    <row r="14" spans="3:79" s="99" customFormat="1" ht="11.25">
      <c r="C14" s="97"/>
      <c r="D14" s="224"/>
      <c r="E14" s="224"/>
      <c r="F14" s="224"/>
      <c r="G14" s="224"/>
      <c r="H14" s="224"/>
      <c r="I14" s="224"/>
      <c r="J14" s="224"/>
      <c r="K14" s="224"/>
      <c r="L14" s="224"/>
      <c r="M14" s="224"/>
      <c r="N14" s="144"/>
      <c r="O14" s="224"/>
      <c r="P14" s="224"/>
      <c r="Q14" s="224"/>
      <c r="R14" s="224"/>
      <c r="S14" s="224"/>
      <c r="T14" s="224"/>
      <c r="U14" s="224"/>
      <c r="V14" s="224"/>
      <c r="W14" s="224"/>
      <c r="X14" s="224"/>
      <c r="Y14" s="224"/>
      <c r="Z14" s="224"/>
      <c r="AA14" s="224"/>
      <c r="AB14" s="224"/>
      <c r="AC14" s="39"/>
      <c r="AD14" s="94"/>
      <c r="AE14" s="39"/>
      <c r="AF14" s="29"/>
      <c r="AG14" s="39"/>
      <c r="AH14" s="29"/>
      <c r="AI14" s="39"/>
      <c r="AJ14" s="39"/>
      <c r="AK14" s="39"/>
      <c r="AL14" s="39"/>
      <c r="AM14" s="95"/>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144"/>
      <c r="BR14" s="161"/>
      <c r="BS14" s="161"/>
      <c r="BT14" s="161"/>
      <c r="BU14" s="161"/>
      <c r="BV14" s="161"/>
      <c r="BW14" s="161"/>
      <c r="BX14" s="161"/>
      <c r="BY14" s="95"/>
      <c r="BZ14" s="95"/>
      <c r="CA14" s="95"/>
    </row>
    <row r="15" spans="2:76" s="99" customFormat="1" ht="11.25">
      <c r="B15" s="168">
        <v>4</v>
      </c>
      <c r="C15" s="97"/>
      <c r="D15" s="732"/>
      <c r="E15" s="732"/>
      <c r="F15" s="732"/>
      <c r="G15" s="732"/>
      <c r="H15" s="732"/>
      <c r="I15" s="732"/>
      <c r="J15" s="732"/>
      <c r="K15" s="732"/>
      <c r="L15" s="732"/>
      <c r="M15" s="732"/>
      <c r="N15" s="97"/>
      <c r="O15" s="733"/>
      <c r="P15" s="733"/>
      <c r="Q15" s="733"/>
      <c r="R15" s="733"/>
      <c r="S15" s="224"/>
      <c r="T15" s="733"/>
      <c r="U15" s="733"/>
      <c r="V15" s="733"/>
      <c r="W15" s="733"/>
      <c r="X15" s="733"/>
      <c r="Y15" s="733"/>
      <c r="Z15" s="733"/>
      <c r="AA15" s="733"/>
      <c r="AB15" s="224"/>
      <c r="AC15" s="488">
        <v>0</v>
      </c>
      <c r="AD15" s="94"/>
      <c r="AE15" s="488">
        <v>0</v>
      </c>
      <c r="AF15" s="27"/>
      <c r="AG15" s="488">
        <v>0</v>
      </c>
      <c r="AH15" s="27"/>
      <c r="AI15" s="734">
        <f>AC15+AE15+AG15</f>
        <v>0</v>
      </c>
      <c r="AJ15" s="735"/>
      <c r="AK15" s="735"/>
      <c r="AL15" s="736"/>
      <c r="AN15" s="737">
        <v>0</v>
      </c>
      <c r="AO15" s="737"/>
      <c r="AP15" s="737"/>
      <c r="AQ15" s="738"/>
      <c r="AR15" s="39"/>
      <c r="AS15" s="39"/>
      <c r="AT15" s="39"/>
      <c r="AU15" s="39"/>
      <c r="AV15" s="165"/>
      <c r="AW15" s="165"/>
      <c r="AX15" s="165"/>
      <c r="AY15" s="165"/>
      <c r="AZ15" s="165"/>
      <c r="BA15" s="165"/>
      <c r="BB15" s="165"/>
      <c r="BC15" s="165"/>
      <c r="BD15" s="165"/>
      <c r="BE15" s="165"/>
      <c r="BF15" s="165"/>
      <c r="BG15" s="165"/>
      <c r="BH15" s="165"/>
      <c r="BI15" s="165"/>
      <c r="BJ15" s="165"/>
      <c r="BK15" s="165"/>
      <c r="BL15" s="165"/>
      <c r="BM15" s="165"/>
      <c r="BN15" s="165"/>
      <c r="BO15" s="165"/>
      <c r="BP15" s="165"/>
      <c r="BQ15" s="97"/>
      <c r="BR15" s="161"/>
      <c r="BS15" s="162">
        <v>0</v>
      </c>
      <c r="BT15" s="771">
        <f>IF((BS15=1),(AI15),0)</f>
        <v>0</v>
      </c>
      <c r="BU15" s="771"/>
      <c r="BV15" s="771"/>
      <c r="BW15" s="772"/>
      <c r="BX15" s="161"/>
    </row>
    <row r="16" spans="2:79" s="99" customFormat="1" ht="11.25">
      <c r="B16" s="168"/>
      <c r="C16" s="97"/>
      <c r="D16" s="224"/>
      <c r="E16" s="224"/>
      <c r="F16" s="224"/>
      <c r="G16" s="224"/>
      <c r="H16" s="224"/>
      <c r="I16" s="224"/>
      <c r="J16" s="224"/>
      <c r="K16" s="224"/>
      <c r="L16" s="224"/>
      <c r="M16" s="224"/>
      <c r="N16" s="144"/>
      <c r="O16" s="224"/>
      <c r="P16" s="224"/>
      <c r="Q16" s="224"/>
      <c r="R16" s="224"/>
      <c r="S16" s="224"/>
      <c r="T16" s="224"/>
      <c r="U16" s="224"/>
      <c r="V16" s="224"/>
      <c r="W16" s="224"/>
      <c r="X16" s="224"/>
      <c r="Y16" s="224"/>
      <c r="Z16" s="224"/>
      <c r="AA16" s="224"/>
      <c r="AB16" s="224"/>
      <c r="AC16" s="39"/>
      <c r="AD16" s="94"/>
      <c r="AE16" s="39"/>
      <c r="AF16" s="29"/>
      <c r="AG16" s="39"/>
      <c r="AH16" s="29"/>
      <c r="AI16" s="39"/>
      <c r="AJ16" s="39"/>
      <c r="AK16" s="39"/>
      <c r="AL16" s="39"/>
      <c r="AM16" s="95"/>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144"/>
      <c r="BR16" s="161"/>
      <c r="BS16" s="161"/>
      <c r="BT16" s="161"/>
      <c r="BU16" s="161"/>
      <c r="BV16" s="161"/>
      <c r="BW16" s="161"/>
      <c r="BX16" s="161"/>
      <c r="BY16" s="95"/>
      <c r="BZ16" s="95"/>
      <c r="CA16" s="95"/>
    </row>
    <row r="17" spans="2:76" s="99" customFormat="1" ht="11.25">
      <c r="B17" s="168">
        <v>5</v>
      </c>
      <c r="C17" s="97"/>
      <c r="D17" s="732"/>
      <c r="E17" s="732"/>
      <c r="F17" s="732"/>
      <c r="G17" s="732"/>
      <c r="H17" s="732"/>
      <c r="I17" s="732"/>
      <c r="J17" s="732"/>
      <c r="K17" s="732"/>
      <c r="L17" s="732"/>
      <c r="M17" s="732"/>
      <c r="N17" s="97"/>
      <c r="O17" s="733"/>
      <c r="P17" s="733"/>
      <c r="Q17" s="733"/>
      <c r="R17" s="733"/>
      <c r="S17" s="224"/>
      <c r="T17" s="733"/>
      <c r="U17" s="733"/>
      <c r="V17" s="733"/>
      <c r="W17" s="733"/>
      <c r="X17" s="733"/>
      <c r="Y17" s="733"/>
      <c r="Z17" s="733"/>
      <c r="AA17" s="733"/>
      <c r="AB17" s="224"/>
      <c r="AC17" s="488">
        <v>0</v>
      </c>
      <c r="AD17" s="94"/>
      <c r="AE17" s="488">
        <v>0</v>
      </c>
      <c r="AF17" s="27"/>
      <c r="AG17" s="488">
        <v>0</v>
      </c>
      <c r="AH17" s="27"/>
      <c r="AI17" s="734">
        <f>AC17+AE17+AG17</f>
        <v>0</v>
      </c>
      <c r="AJ17" s="735"/>
      <c r="AK17" s="735"/>
      <c r="AL17" s="736"/>
      <c r="AN17" s="737">
        <v>0</v>
      </c>
      <c r="AO17" s="737"/>
      <c r="AP17" s="737"/>
      <c r="AQ17" s="738"/>
      <c r="AR17" s="39"/>
      <c r="AS17" s="39"/>
      <c r="AT17" s="39"/>
      <c r="AU17" s="39"/>
      <c r="AV17" s="165"/>
      <c r="AW17" s="165"/>
      <c r="AX17" s="165"/>
      <c r="AY17" s="165"/>
      <c r="AZ17" s="165"/>
      <c r="BA17" s="165"/>
      <c r="BB17" s="165"/>
      <c r="BC17" s="165"/>
      <c r="BD17" s="165"/>
      <c r="BE17" s="165"/>
      <c r="BF17" s="165"/>
      <c r="BG17" s="165"/>
      <c r="BH17" s="165"/>
      <c r="BI17" s="165"/>
      <c r="BJ17" s="165"/>
      <c r="BK17" s="165"/>
      <c r="BL17" s="165"/>
      <c r="BM17" s="165"/>
      <c r="BN17" s="165"/>
      <c r="BO17" s="165"/>
      <c r="BP17" s="165"/>
      <c r="BQ17" s="97"/>
      <c r="BR17" s="161"/>
      <c r="BS17" s="162">
        <v>0</v>
      </c>
      <c r="BT17" s="771">
        <f>IF((BS17=1),(AI17),0)</f>
        <v>0</v>
      </c>
      <c r="BU17" s="771"/>
      <c r="BV17" s="771"/>
      <c r="BW17" s="772"/>
      <c r="BX17" s="161"/>
    </row>
    <row r="18" spans="2:79" s="99" customFormat="1" ht="11.25">
      <c r="B18" s="168"/>
      <c r="C18" s="97"/>
      <c r="D18" s="224"/>
      <c r="E18" s="224"/>
      <c r="F18" s="224"/>
      <c r="G18" s="224"/>
      <c r="H18" s="224"/>
      <c r="I18" s="224"/>
      <c r="J18" s="224"/>
      <c r="K18" s="224"/>
      <c r="L18" s="224"/>
      <c r="M18" s="224"/>
      <c r="N18" s="144"/>
      <c r="O18" s="224"/>
      <c r="P18" s="224"/>
      <c r="Q18" s="224"/>
      <c r="R18" s="224"/>
      <c r="S18" s="224"/>
      <c r="T18" s="224"/>
      <c r="U18" s="224"/>
      <c r="V18" s="224"/>
      <c r="W18" s="224"/>
      <c r="X18" s="224"/>
      <c r="Y18" s="224"/>
      <c r="Z18" s="224"/>
      <c r="AA18" s="224"/>
      <c r="AB18" s="224"/>
      <c r="AC18" s="39"/>
      <c r="AD18" s="94"/>
      <c r="AE18" s="39"/>
      <c r="AF18" s="29"/>
      <c r="AG18" s="39"/>
      <c r="AH18" s="29"/>
      <c r="AI18" s="39"/>
      <c r="AJ18" s="39"/>
      <c r="AK18" s="39"/>
      <c r="AL18" s="39"/>
      <c r="AM18" s="95"/>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144"/>
      <c r="BR18" s="161"/>
      <c r="BS18" s="161"/>
      <c r="BT18" s="161"/>
      <c r="BU18" s="161"/>
      <c r="BV18" s="161"/>
      <c r="BW18" s="161"/>
      <c r="BX18" s="161"/>
      <c r="BY18" s="95"/>
      <c r="BZ18" s="95"/>
      <c r="CA18" s="95"/>
    </row>
    <row r="19" spans="2:76" s="99" customFormat="1" ht="11.25">
      <c r="B19" s="168">
        <v>6</v>
      </c>
      <c r="C19" s="97"/>
      <c r="D19" s="732"/>
      <c r="E19" s="732"/>
      <c r="F19" s="732"/>
      <c r="G19" s="732"/>
      <c r="H19" s="732"/>
      <c r="I19" s="732"/>
      <c r="J19" s="732"/>
      <c r="K19" s="732"/>
      <c r="L19" s="732"/>
      <c r="M19" s="732"/>
      <c r="N19" s="97"/>
      <c r="O19" s="733"/>
      <c r="P19" s="733"/>
      <c r="Q19" s="733"/>
      <c r="R19" s="733"/>
      <c r="S19" s="224"/>
      <c r="T19" s="733"/>
      <c r="U19" s="733"/>
      <c r="V19" s="733"/>
      <c r="W19" s="733"/>
      <c r="X19" s="733"/>
      <c r="Y19" s="733"/>
      <c r="Z19" s="733"/>
      <c r="AA19" s="733"/>
      <c r="AB19" s="224"/>
      <c r="AC19" s="488">
        <v>0</v>
      </c>
      <c r="AD19" s="94"/>
      <c r="AE19" s="488">
        <v>0</v>
      </c>
      <c r="AF19" s="27"/>
      <c r="AG19" s="488">
        <v>0</v>
      </c>
      <c r="AH19" s="27"/>
      <c r="AI19" s="734">
        <f>AC19+AE19+AG19</f>
        <v>0</v>
      </c>
      <c r="AJ19" s="735"/>
      <c r="AK19" s="735"/>
      <c r="AL19" s="736"/>
      <c r="AN19" s="737">
        <v>0</v>
      </c>
      <c r="AO19" s="737"/>
      <c r="AP19" s="737"/>
      <c r="AQ19" s="738"/>
      <c r="AR19" s="39"/>
      <c r="AS19" s="39"/>
      <c r="AT19" s="39"/>
      <c r="AU19" s="39"/>
      <c r="AV19" s="165"/>
      <c r="AW19" s="165"/>
      <c r="AX19" s="165"/>
      <c r="AY19" s="165"/>
      <c r="AZ19" s="165"/>
      <c r="BA19" s="165"/>
      <c r="BB19" s="165"/>
      <c r="BC19" s="165"/>
      <c r="BD19" s="165"/>
      <c r="BE19" s="165"/>
      <c r="BF19" s="165"/>
      <c r="BG19" s="165"/>
      <c r="BH19" s="165"/>
      <c r="BI19" s="165"/>
      <c r="BJ19" s="165"/>
      <c r="BK19" s="165"/>
      <c r="BL19" s="165"/>
      <c r="BM19" s="165"/>
      <c r="BN19" s="165"/>
      <c r="BO19" s="165"/>
      <c r="BP19" s="165"/>
      <c r="BQ19" s="97"/>
      <c r="BR19" s="161"/>
      <c r="BS19" s="162">
        <v>0</v>
      </c>
      <c r="BT19" s="771">
        <f>IF((BS19=1),(AI19),0)</f>
        <v>0</v>
      </c>
      <c r="BU19" s="771"/>
      <c r="BV19" s="771"/>
      <c r="BW19" s="772"/>
      <c r="BX19" s="161"/>
    </row>
    <row r="20" spans="2:79" s="99" customFormat="1" ht="11.25">
      <c r="B20" s="168"/>
      <c r="C20" s="97"/>
      <c r="D20" s="224"/>
      <c r="E20" s="224"/>
      <c r="F20" s="224"/>
      <c r="G20" s="224"/>
      <c r="H20" s="224"/>
      <c r="I20" s="224"/>
      <c r="J20" s="224"/>
      <c r="K20" s="224"/>
      <c r="L20" s="224"/>
      <c r="M20" s="224"/>
      <c r="N20" s="144"/>
      <c r="O20" s="224"/>
      <c r="P20" s="224"/>
      <c r="Q20" s="224"/>
      <c r="R20" s="224"/>
      <c r="S20" s="224"/>
      <c r="T20" s="224"/>
      <c r="U20" s="224"/>
      <c r="V20" s="224"/>
      <c r="W20" s="224"/>
      <c r="X20" s="224"/>
      <c r="Y20" s="224"/>
      <c r="Z20" s="224"/>
      <c r="AA20" s="224"/>
      <c r="AB20" s="224"/>
      <c r="AC20" s="39"/>
      <c r="AD20" s="94"/>
      <c r="AE20" s="39"/>
      <c r="AF20" s="29"/>
      <c r="AG20" s="39"/>
      <c r="AH20" s="29"/>
      <c r="AI20" s="39"/>
      <c r="AJ20" s="39"/>
      <c r="AK20" s="39"/>
      <c r="AL20" s="39"/>
      <c r="AM20" s="95"/>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144"/>
      <c r="BR20" s="161"/>
      <c r="BS20" s="161"/>
      <c r="BT20" s="161"/>
      <c r="BU20" s="161"/>
      <c r="BV20" s="161"/>
      <c r="BW20" s="161"/>
      <c r="BX20" s="161"/>
      <c r="BY20" s="95"/>
      <c r="BZ20" s="95"/>
      <c r="CA20" s="95"/>
    </row>
    <row r="21" spans="2:76" s="99" customFormat="1" ht="11.25">
      <c r="B21" s="168">
        <v>7</v>
      </c>
      <c r="C21" s="97"/>
      <c r="D21" s="732"/>
      <c r="E21" s="732"/>
      <c r="F21" s="732"/>
      <c r="G21" s="732"/>
      <c r="H21" s="732"/>
      <c r="I21" s="732"/>
      <c r="J21" s="732"/>
      <c r="K21" s="732"/>
      <c r="L21" s="732"/>
      <c r="M21" s="732"/>
      <c r="N21" s="97"/>
      <c r="O21" s="733"/>
      <c r="P21" s="733"/>
      <c r="Q21" s="733"/>
      <c r="R21" s="733"/>
      <c r="S21" s="224"/>
      <c r="T21" s="733"/>
      <c r="U21" s="733"/>
      <c r="V21" s="733"/>
      <c r="W21" s="733"/>
      <c r="X21" s="733"/>
      <c r="Y21" s="733"/>
      <c r="Z21" s="733"/>
      <c r="AA21" s="733"/>
      <c r="AB21" s="224"/>
      <c r="AC21" s="488">
        <v>0</v>
      </c>
      <c r="AD21" s="94"/>
      <c r="AE21" s="488">
        <v>0</v>
      </c>
      <c r="AF21" s="27"/>
      <c r="AG21" s="488">
        <v>0</v>
      </c>
      <c r="AH21" s="27"/>
      <c r="AI21" s="734">
        <f>AC21+AE21+AG21</f>
        <v>0</v>
      </c>
      <c r="AJ21" s="735"/>
      <c r="AK21" s="735"/>
      <c r="AL21" s="736"/>
      <c r="AN21" s="737">
        <v>0</v>
      </c>
      <c r="AO21" s="737"/>
      <c r="AP21" s="737"/>
      <c r="AQ21" s="738"/>
      <c r="AR21" s="39"/>
      <c r="AS21" s="39"/>
      <c r="AT21" s="39"/>
      <c r="AU21" s="39"/>
      <c r="AV21" s="165"/>
      <c r="AW21" s="165"/>
      <c r="AX21" s="165"/>
      <c r="AY21" s="165"/>
      <c r="AZ21" s="165"/>
      <c r="BA21" s="165"/>
      <c r="BB21" s="165"/>
      <c r="BC21" s="165"/>
      <c r="BD21" s="165"/>
      <c r="BE21" s="165"/>
      <c r="BF21" s="165"/>
      <c r="BG21" s="165"/>
      <c r="BH21" s="165"/>
      <c r="BI21" s="165"/>
      <c r="BJ21" s="165"/>
      <c r="BK21" s="165"/>
      <c r="BL21" s="165"/>
      <c r="BM21" s="165"/>
      <c r="BN21" s="165"/>
      <c r="BO21" s="165"/>
      <c r="BP21" s="165"/>
      <c r="BQ21" s="97"/>
      <c r="BR21" s="161"/>
      <c r="BS21" s="162">
        <v>0</v>
      </c>
      <c r="BT21" s="771">
        <f>IF((BS21=1),(AI21),0)</f>
        <v>0</v>
      </c>
      <c r="BU21" s="771"/>
      <c r="BV21" s="771"/>
      <c r="BW21" s="772"/>
      <c r="BX21" s="161"/>
    </row>
    <row r="22" spans="2:79" s="99" customFormat="1" ht="11.25">
      <c r="B22" s="168"/>
      <c r="C22" s="97"/>
      <c r="D22" s="224"/>
      <c r="E22" s="224"/>
      <c r="F22" s="224"/>
      <c r="G22" s="224"/>
      <c r="H22" s="224"/>
      <c r="I22" s="224"/>
      <c r="J22" s="224"/>
      <c r="K22" s="224"/>
      <c r="L22" s="224"/>
      <c r="M22" s="224"/>
      <c r="N22" s="144"/>
      <c r="O22" s="224"/>
      <c r="P22" s="224"/>
      <c r="Q22" s="224"/>
      <c r="R22" s="224"/>
      <c r="S22" s="224"/>
      <c r="T22" s="224"/>
      <c r="U22" s="224"/>
      <c r="V22" s="224"/>
      <c r="W22" s="224"/>
      <c r="X22" s="224"/>
      <c r="Y22" s="224"/>
      <c r="Z22" s="224"/>
      <c r="AA22" s="224"/>
      <c r="AB22" s="224"/>
      <c r="AC22" s="39"/>
      <c r="AD22" s="94"/>
      <c r="AE22" s="39"/>
      <c r="AF22" s="29"/>
      <c r="AG22" s="39"/>
      <c r="AH22" s="29"/>
      <c r="AI22" s="39"/>
      <c r="AJ22" s="39"/>
      <c r="AK22" s="39"/>
      <c r="AL22" s="39"/>
      <c r="AM22" s="95"/>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144"/>
      <c r="BR22" s="161"/>
      <c r="BS22" s="161"/>
      <c r="BT22" s="161"/>
      <c r="BU22" s="161"/>
      <c r="BV22" s="161"/>
      <c r="BW22" s="161"/>
      <c r="BX22" s="161"/>
      <c r="BY22" s="95"/>
      <c r="BZ22" s="95"/>
      <c r="CA22" s="95"/>
    </row>
    <row r="23" spans="2:76" s="99" customFormat="1" ht="11.25">
      <c r="B23" s="168">
        <v>8</v>
      </c>
      <c r="C23" s="97"/>
      <c r="D23" s="732"/>
      <c r="E23" s="732"/>
      <c r="F23" s="732"/>
      <c r="G23" s="732"/>
      <c r="H23" s="732"/>
      <c r="I23" s="732"/>
      <c r="J23" s="732"/>
      <c r="K23" s="732"/>
      <c r="L23" s="732"/>
      <c r="M23" s="732"/>
      <c r="N23" s="97"/>
      <c r="O23" s="733"/>
      <c r="P23" s="733"/>
      <c r="Q23" s="733"/>
      <c r="R23" s="733"/>
      <c r="S23" s="224"/>
      <c r="T23" s="733"/>
      <c r="U23" s="733"/>
      <c r="V23" s="733"/>
      <c r="W23" s="733"/>
      <c r="X23" s="733"/>
      <c r="Y23" s="733"/>
      <c r="Z23" s="733"/>
      <c r="AA23" s="733"/>
      <c r="AB23" s="224"/>
      <c r="AC23" s="488">
        <v>0</v>
      </c>
      <c r="AD23" s="94"/>
      <c r="AE23" s="488">
        <v>0</v>
      </c>
      <c r="AF23" s="27"/>
      <c r="AG23" s="488">
        <v>0</v>
      </c>
      <c r="AH23" s="27"/>
      <c r="AI23" s="734">
        <f>AC23+AE23+AG23</f>
        <v>0</v>
      </c>
      <c r="AJ23" s="735"/>
      <c r="AK23" s="735"/>
      <c r="AL23" s="736"/>
      <c r="AN23" s="737">
        <v>0</v>
      </c>
      <c r="AO23" s="737"/>
      <c r="AP23" s="737"/>
      <c r="AQ23" s="738"/>
      <c r="AR23" s="39"/>
      <c r="AS23" s="39"/>
      <c r="AT23" s="39"/>
      <c r="AU23" s="39"/>
      <c r="AV23" s="165"/>
      <c r="AW23" s="165"/>
      <c r="AX23" s="165"/>
      <c r="AY23" s="165"/>
      <c r="AZ23" s="165"/>
      <c r="BA23" s="165"/>
      <c r="BB23" s="165"/>
      <c r="BC23" s="165"/>
      <c r="BD23" s="165"/>
      <c r="BE23" s="165"/>
      <c r="BF23" s="165"/>
      <c r="BG23" s="165"/>
      <c r="BH23" s="165"/>
      <c r="BI23" s="165"/>
      <c r="BJ23" s="165"/>
      <c r="BK23" s="165"/>
      <c r="BL23" s="165"/>
      <c r="BM23" s="165"/>
      <c r="BN23" s="165"/>
      <c r="BO23" s="165"/>
      <c r="BP23" s="165"/>
      <c r="BQ23" s="97"/>
      <c r="BR23" s="161"/>
      <c r="BS23" s="162">
        <v>0</v>
      </c>
      <c r="BT23" s="771">
        <f>IF((BS23=1),(AI23),0)</f>
        <v>0</v>
      </c>
      <c r="BU23" s="771"/>
      <c r="BV23" s="771"/>
      <c r="BW23" s="772"/>
      <c r="BX23" s="161"/>
    </row>
    <row r="24" spans="2:79" s="99" customFormat="1" ht="11.25">
      <c r="B24" s="168"/>
      <c r="C24" s="97"/>
      <c r="D24" s="224"/>
      <c r="E24" s="224"/>
      <c r="F24" s="224"/>
      <c r="G24" s="224"/>
      <c r="H24" s="224"/>
      <c r="I24" s="224"/>
      <c r="J24" s="224"/>
      <c r="K24" s="224"/>
      <c r="L24" s="224"/>
      <c r="M24" s="224"/>
      <c r="N24" s="144"/>
      <c r="O24" s="224"/>
      <c r="P24" s="224"/>
      <c r="Q24" s="224"/>
      <c r="R24" s="224"/>
      <c r="S24" s="224"/>
      <c r="T24" s="224"/>
      <c r="U24" s="224"/>
      <c r="V24" s="224"/>
      <c r="W24" s="224"/>
      <c r="X24" s="224"/>
      <c r="Y24" s="224"/>
      <c r="Z24" s="224"/>
      <c r="AA24" s="224"/>
      <c r="AB24" s="224"/>
      <c r="AC24" s="39"/>
      <c r="AD24" s="94"/>
      <c r="AE24" s="39"/>
      <c r="AF24" s="29"/>
      <c r="AG24" s="39"/>
      <c r="AH24" s="29"/>
      <c r="AI24" s="39"/>
      <c r="AJ24" s="39"/>
      <c r="AK24" s="39"/>
      <c r="AL24" s="39"/>
      <c r="AM24" s="95"/>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144"/>
      <c r="BR24" s="161"/>
      <c r="BS24" s="161"/>
      <c r="BT24" s="161"/>
      <c r="BU24" s="161"/>
      <c r="BV24" s="161"/>
      <c r="BW24" s="161"/>
      <c r="BX24" s="161"/>
      <c r="BY24" s="95"/>
      <c r="BZ24" s="95"/>
      <c r="CA24" s="95"/>
    </row>
    <row r="25" spans="2:76" s="99" customFormat="1" ht="11.25">
      <c r="B25" s="168">
        <v>9</v>
      </c>
      <c r="C25" s="97"/>
      <c r="D25" s="732"/>
      <c r="E25" s="732"/>
      <c r="F25" s="732"/>
      <c r="G25" s="732"/>
      <c r="H25" s="732"/>
      <c r="I25" s="732"/>
      <c r="J25" s="732"/>
      <c r="K25" s="732"/>
      <c r="L25" s="732"/>
      <c r="M25" s="732"/>
      <c r="N25" s="97"/>
      <c r="O25" s="733"/>
      <c r="P25" s="733"/>
      <c r="Q25" s="733"/>
      <c r="R25" s="733"/>
      <c r="S25" s="224"/>
      <c r="T25" s="733"/>
      <c r="U25" s="733"/>
      <c r="V25" s="733"/>
      <c r="W25" s="733"/>
      <c r="X25" s="733"/>
      <c r="Y25" s="733"/>
      <c r="Z25" s="733"/>
      <c r="AA25" s="733"/>
      <c r="AB25" s="224"/>
      <c r="AC25" s="488">
        <v>0</v>
      </c>
      <c r="AD25" s="94"/>
      <c r="AE25" s="488">
        <v>0</v>
      </c>
      <c r="AF25" s="27"/>
      <c r="AG25" s="488">
        <v>0</v>
      </c>
      <c r="AH25" s="27"/>
      <c r="AI25" s="734">
        <f>AC25+AE25+AG25</f>
        <v>0</v>
      </c>
      <c r="AJ25" s="735"/>
      <c r="AK25" s="735"/>
      <c r="AL25" s="736"/>
      <c r="AN25" s="737">
        <v>0</v>
      </c>
      <c r="AO25" s="737"/>
      <c r="AP25" s="737"/>
      <c r="AQ25" s="738"/>
      <c r="AR25" s="39"/>
      <c r="AS25" s="39"/>
      <c r="AT25" s="39"/>
      <c r="AU25" s="39"/>
      <c r="AV25" s="165"/>
      <c r="AW25" s="165"/>
      <c r="AX25" s="165"/>
      <c r="AY25" s="165"/>
      <c r="AZ25" s="165"/>
      <c r="BA25" s="165"/>
      <c r="BB25" s="165"/>
      <c r="BC25" s="165"/>
      <c r="BD25" s="165"/>
      <c r="BE25" s="165"/>
      <c r="BF25" s="165"/>
      <c r="BG25" s="165"/>
      <c r="BH25" s="165"/>
      <c r="BI25" s="165"/>
      <c r="BJ25" s="165"/>
      <c r="BK25" s="165"/>
      <c r="BL25" s="165"/>
      <c r="BM25" s="165"/>
      <c r="BN25" s="165"/>
      <c r="BO25" s="165"/>
      <c r="BP25" s="165"/>
      <c r="BQ25" s="97"/>
      <c r="BR25" s="161"/>
      <c r="BS25" s="162">
        <v>0</v>
      </c>
      <c r="BT25" s="771">
        <f>IF((BS25=1),(AI25),0)</f>
        <v>0</v>
      </c>
      <c r="BU25" s="771"/>
      <c r="BV25" s="771"/>
      <c r="BW25" s="772"/>
      <c r="BX25" s="161"/>
    </row>
    <row r="26" spans="2:79" s="99" customFormat="1" ht="11.25">
      <c r="B26" s="168"/>
      <c r="C26" s="97"/>
      <c r="D26" s="224"/>
      <c r="E26" s="224"/>
      <c r="F26" s="224"/>
      <c r="G26" s="224"/>
      <c r="H26" s="224"/>
      <c r="I26" s="224"/>
      <c r="J26" s="224"/>
      <c r="K26" s="224"/>
      <c r="L26" s="224"/>
      <c r="M26" s="224"/>
      <c r="N26" s="144"/>
      <c r="O26" s="224"/>
      <c r="P26" s="224"/>
      <c r="Q26" s="224"/>
      <c r="R26" s="224"/>
      <c r="S26" s="224"/>
      <c r="T26" s="224"/>
      <c r="U26" s="224"/>
      <c r="V26" s="224"/>
      <c r="W26" s="224"/>
      <c r="X26" s="224"/>
      <c r="Y26" s="224"/>
      <c r="Z26" s="224"/>
      <c r="AA26" s="224"/>
      <c r="AB26" s="224"/>
      <c r="AC26" s="39"/>
      <c r="AD26" s="94"/>
      <c r="AE26" s="39"/>
      <c r="AF26" s="29"/>
      <c r="AG26" s="39"/>
      <c r="AH26" s="29"/>
      <c r="AI26" s="39"/>
      <c r="AJ26" s="39"/>
      <c r="AK26" s="39"/>
      <c r="AL26" s="39"/>
      <c r="AM26" s="95"/>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144"/>
      <c r="BR26" s="161"/>
      <c r="BS26" s="161"/>
      <c r="BT26" s="161"/>
      <c r="BU26" s="161"/>
      <c r="BV26" s="161"/>
      <c r="BW26" s="161"/>
      <c r="BX26" s="161"/>
      <c r="BY26" s="95"/>
      <c r="BZ26" s="95"/>
      <c r="CA26" s="95"/>
    </row>
    <row r="27" spans="2:76" s="99" customFormat="1" ht="11.25">
      <c r="B27" s="168">
        <v>10</v>
      </c>
      <c r="C27" s="97"/>
      <c r="D27" s="732"/>
      <c r="E27" s="732"/>
      <c r="F27" s="732"/>
      <c r="G27" s="732"/>
      <c r="H27" s="732"/>
      <c r="I27" s="732"/>
      <c r="J27" s="732"/>
      <c r="K27" s="732"/>
      <c r="L27" s="732"/>
      <c r="M27" s="732"/>
      <c r="N27" s="97"/>
      <c r="O27" s="733"/>
      <c r="P27" s="733"/>
      <c r="Q27" s="733"/>
      <c r="R27" s="733"/>
      <c r="S27" s="224"/>
      <c r="T27" s="733"/>
      <c r="U27" s="733"/>
      <c r="V27" s="733"/>
      <c r="W27" s="733"/>
      <c r="X27" s="733"/>
      <c r="Y27" s="733"/>
      <c r="Z27" s="733"/>
      <c r="AA27" s="733"/>
      <c r="AB27" s="224"/>
      <c r="AC27" s="488">
        <v>0</v>
      </c>
      <c r="AD27" s="94"/>
      <c r="AE27" s="488">
        <v>0</v>
      </c>
      <c r="AF27" s="27"/>
      <c r="AG27" s="488">
        <v>0</v>
      </c>
      <c r="AH27" s="27"/>
      <c r="AI27" s="734">
        <f>AC27+AE27+AG27</f>
        <v>0</v>
      </c>
      <c r="AJ27" s="735"/>
      <c r="AK27" s="735"/>
      <c r="AL27" s="736"/>
      <c r="AN27" s="737">
        <v>0</v>
      </c>
      <c r="AO27" s="737"/>
      <c r="AP27" s="737"/>
      <c r="AQ27" s="738"/>
      <c r="AR27" s="39"/>
      <c r="AS27" s="39"/>
      <c r="AT27" s="39"/>
      <c r="AU27" s="39"/>
      <c r="AV27" s="165"/>
      <c r="AW27" s="165"/>
      <c r="AX27" s="165"/>
      <c r="AY27" s="165"/>
      <c r="AZ27" s="165"/>
      <c r="BA27" s="165"/>
      <c r="BB27" s="165"/>
      <c r="BC27" s="165"/>
      <c r="BD27" s="165"/>
      <c r="BE27" s="165"/>
      <c r="BF27" s="165"/>
      <c r="BG27" s="165"/>
      <c r="BH27" s="165"/>
      <c r="BI27" s="165"/>
      <c r="BJ27" s="165"/>
      <c r="BK27" s="165"/>
      <c r="BL27" s="165"/>
      <c r="BM27" s="165"/>
      <c r="BN27" s="165"/>
      <c r="BO27" s="165"/>
      <c r="BP27" s="165"/>
      <c r="BQ27" s="97"/>
      <c r="BR27" s="161"/>
      <c r="BS27" s="162">
        <v>0</v>
      </c>
      <c r="BT27" s="771">
        <f>IF((BS27=1),(AI27),0)</f>
        <v>0</v>
      </c>
      <c r="BU27" s="771"/>
      <c r="BV27" s="771"/>
      <c r="BW27" s="772"/>
      <c r="BX27" s="161"/>
    </row>
    <row r="28" spans="2:79" s="99" customFormat="1" ht="11.25">
      <c r="B28" s="168"/>
      <c r="C28" s="97"/>
      <c r="D28" s="224"/>
      <c r="E28" s="224"/>
      <c r="F28" s="224"/>
      <c r="G28" s="224"/>
      <c r="H28" s="224"/>
      <c r="I28" s="224"/>
      <c r="J28" s="224"/>
      <c r="K28" s="224"/>
      <c r="L28" s="224"/>
      <c r="M28" s="224"/>
      <c r="N28" s="144"/>
      <c r="O28" s="224"/>
      <c r="P28" s="224"/>
      <c r="Q28" s="224"/>
      <c r="R28" s="224"/>
      <c r="S28" s="224"/>
      <c r="T28" s="224"/>
      <c r="U28" s="224"/>
      <c r="V28" s="224"/>
      <c r="W28" s="224"/>
      <c r="X28" s="224"/>
      <c r="Y28" s="224"/>
      <c r="Z28" s="224"/>
      <c r="AA28" s="224"/>
      <c r="AB28" s="224"/>
      <c r="AC28" s="39"/>
      <c r="AD28" s="94"/>
      <c r="AE28" s="39"/>
      <c r="AF28" s="29"/>
      <c r="AG28" s="39"/>
      <c r="AH28" s="29"/>
      <c r="AI28" s="39"/>
      <c r="AJ28" s="39"/>
      <c r="AK28" s="39"/>
      <c r="AL28" s="39"/>
      <c r="AM28" s="95"/>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144"/>
      <c r="BR28" s="161"/>
      <c r="BS28" s="161"/>
      <c r="BT28" s="161"/>
      <c r="BU28" s="161"/>
      <c r="BV28" s="161"/>
      <c r="BW28" s="161"/>
      <c r="BX28" s="161"/>
      <c r="BY28" s="95"/>
      <c r="BZ28" s="95"/>
      <c r="CA28" s="95"/>
    </row>
    <row r="29" spans="2:76" s="99" customFormat="1" ht="11.25">
      <c r="B29" s="168">
        <v>11</v>
      </c>
      <c r="C29" s="97"/>
      <c r="D29" s="732"/>
      <c r="E29" s="732"/>
      <c r="F29" s="732"/>
      <c r="G29" s="732"/>
      <c r="H29" s="732"/>
      <c r="I29" s="732"/>
      <c r="J29" s="732"/>
      <c r="K29" s="732"/>
      <c r="L29" s="732"/>
      <c r="M29" s="732"/>
      <c r="N29" s="97"/>
      <c r="O29" s="733"/>
      <c r="P29" s="733"/>
      <c r="Q29" s="733"/>
      <c r="R29" s="733"/>
      <c r="S29" s="224"/>
      <c r="T29" s="733"/>
      <c r="U29" s="733"/>
      <c r="V29" s="733"/>
      <c r="W29" s="733"/>
      <c r="X29" s="733"/>
      <c r="Y29" s="733"/>
      <c r="Z29" s="733"/>
      <c r="AA29" s="733"/>
      <c r="AB29" s="224"/>
      <c r="AC29" s="488">
        <v>0</v>
      </c>
      <c r="AD29" s="94"/>
      <c r="AE29" s="488">
        <v>0</v>
      </c>
      <c r="AF29" s="27"/>
      <c r="AG29" s="488">
        <v>0</v>
      </c>
      <c r="AH29" s="27"/>
      <c r="AI29" s="734">
        <f>AC29+AE29+AG29</f>
        <v>0</v>
      </c>
      <c r="AJ29" s="735"/>
      <c r="AK29" s="735"/>
      <c r="AL29" s="736"/>
      <c r="AN29" s="737">
        <v>0</v>
      </c>
      <c r="AO29" s="737"/>
      <c r="AP29" s="737"/>
      <c r="AQ29" s="738"/>
      <c r="AR29" s="39"/>
      <c r="AS29" s="39"/>
      <c r="AT29" s="39"/>
      <c r="AU29" s="39"/>
      <c r="AV29" s="165"/>
      <c r="AW29" s="165"/>
      <c r="AX29" s="165"/>
      <c r="AY29" s="165"/>
      <c r="AZ29" s="165"/>
      <c r="BA29" s="165"/>
      <c r="BB29" s="165"/>
      <c r="BC29" s="165"/>
      <c r="BD29" s="165"/>
      <c r="BE29" s="165"/>
      <c r="BF29" s="165"/>
      <c r="BG29" s="165"/>
      <c r="BH29" s="165"/>
      <c r="BI29" s="165"/>
      <c r="BJ29" s="165"/>
      <c r="BK29" s="165"/>
      <c r="BL29" s="165"/>
      <c r="BM29" s="165"/>
      <c r="BN29" s="165"/>
      <c r="BO29" s="165"/>
      <c r="BP29" s="165"/>
      <c r="BQ29" s="97"/>
      <c r="BR29" s="161"/>
      <c r="BS29" s="162">
        <v>0</v>
      </c>
      <c r="BT29" s="771">
        <f>IF((BS29=1),(AI29),0)</f>
        <v>0</v>
      </c>
      <c r="BU29" s="771"/>
      <c r="BV29" s="771"/>
      <c r="BW29" s="772"/>
      <c r="BX29" s="161"/>
    </row>
    <row r="30" spans="2:79" s="99" customFormat="1" ht="11.25">
      <c r="B30" s="168"/>
      <c r="C30" s="97"/>
      <c r="D30" s="224"/>
      <c r="E30" s="224"/>
      <c r="F30" s="224"/>
      <c r="G30" s="224"/>
      <c r="H30" s="224"/>
      <c r="I30" s="224"/>
      <c r="J30" s="224"/>
      <c r="K30" s="224"/>
      <c r="L30" s="224"/>
      <c r="M30" s="224"/>
      <c r="N30" s="144"/>
      <c r="O30" s="224"/>
      <c r="P30" s="224"/>
      <c r="Q30" s="224"/>
      <c r="R30" s="224"/>
      <c r="S30" s="224"/>
      <c r="T30" s="224"/>
      <c r="U30" s="224"/>
      <c r="V30" s="224"/>
      <c r="W30" s="224"/>
      <c r="X30" s="224"/>
      <c r="Y30" s="224"/>
      <c r="Z30" s="224"/>
      <c r="AA30" s="224"/>
      <c r="AB30" s="224"/>
      <c r="AC30" s="39"/>
      <c r="AD30" s="94"/>
      <c r="AE30" s="39"/>
      <c r="AF30" s="29"/>
      <c r="AG30" s="39"/>
      <c r="AH30" s="29"/>
      <c r="AI30" s="39"/>
      <c r="AJ30" s="39"/>
      <c r="AK30" s="39"/>
      <c r="AL30" s="39"/>
      <c r="AM30" s="95"/>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144"/>
      <c r="BR30" s="161"/>
      <c r="BS30" s="161"/>
      <c r="BT30" s="161"/>
      <c r="BU30" s="161"/>
      <c r="BV30" s="161"/>
      <c r="BW30" s="161"/>
      <c r="BX30" s="161"/>
      <c r="BY30" s="95"/>
      <c r="BZ30" s="95"/>
      <c r="CA30" s="95"/>
    </row>
    <row r="31" spans="2:76" s="99" customFormat="1" ht="11.25">
      <c r="B31" s="168">
        <v>12</v>
      </c>
      <c r="C31" s="97"/>
      <c r="D31" s="732"/>
      <c r="E31" s="732"/>
      <c r="F31" s="732"/>
      <c r="G31" s="732"/>
      <c r="H31" s="732"/>
      <c r="I31" s="732"/>
      <c r="J31" s="732"/>
      <c r="K31" s="732"/>
      <c r="L31" s="732"/>
      <c r="M31" s="732"/>
      <c r="N31" s="97"/>
      <c r="O31" s="733"/>
      <c r="P31" s="733"/>
      <c r="Q31" s="733"/>
      <c r="R31" s="733"/>
      <c r="S31" s="224"/>
      <c r="T31" s="733"/>
      <c r="U31" s="733"/>
      <c r="V31" s="733"/>
      <c r="W31" s="733"/>
      <c r="X31" s="733"/>
      <c r="Y31" s="733"/>
      <c r="Z31" s="733"/>
      <c r="AA31" s="733"/>
      <c r="AB31" s="224"/>
      <c r="AC31" s="488">
        <v>0</v>
      </c>
      <c r="AD31" s="94"/>
      <c r="AE31" s="488">
        <v>0</v>
      </c>
      <c r="AF31" s="27"/>
      <c r="AG31" s="488">
        <v>0</v>
      </c>
      <c r="AH31" s="27"/>
      <c r="AI31" s="734">
        <f>AC31+AE31+AG31</f>
        <v>0</v>
      </c>
      <c r="AJ31" s="735"/>
      <c r="AK31" s="735"/>
      <c r="AL31" s="736"/>
      <c r="AN31" s="737">
        <v>0</v>
      </c>
      <c r="AO31" s="737"/>
      <c r="AP31" s="737"/>
      <c r="AQ31" s="738"/>
      <c r="AR31" s="39"/>
      <c r="AS31" s="39"/>
      <c r="AT31" s="39"/>
      <c r="AU31" s="39"/>
      <c r="AV31" s="165"/>
      <c r="AW31" s="165"/>
      <c r="AX31" s="165"/>
      <c r="AY31" s="165"/>
      <c r="AZ31" s="165"/>
      <c r="BA31" s="165"/>
      <c r="BB31" s="165"/>
      <c r="BC31" s="165"/>
      <c r="BD31" s="165"/>
      <c r="BE31" s="165"/>
      <c r="BF31" s="165"/>
      <c r="BG31" s="165"/>
      <c r="BH31" s="165"/>
      <c r="BI31" s="165"/>
      <c r="BJ31" s="165"/>
      <c r="BK31" s="165"/>
      <c r="BL31" s="165"/>
      <c r="BM31" s="165"/>
      <c r="BN31" s="165"/>
      <c r="BO31" s="165"/>
      <c r="BP31" s="165"/>
      <c r="BQ31" s="97"/>
      <c r="BR31" s="161"/>
      <c r="BS31" s="162">
        <v>0</v>
      </c>
      <c r="BT31" s="771">
        <f>IF((BS31=1),(AI31),0)</f>
        <v>0</v>
      </c>
      <c r="BU31" s="771"/>
      <c r="BV31" s="771"/>
      <c r="BW31" s="772"/>
      <c r="BX31" s="161"/>
    </row>
    <row r="32" spans="2:79" s="99" customFormat="1" ht="11.25">
      <c r="B32" s="168"/>
      <c r="C32" s="97"/>
      <c r="D32" s="224"/>
      <c r="E32" s="224"/>
      <c r="F32" s="224"/>
      <c r="G32" s="224"/>
      <c r="H32" s="224"/>
      <c r="I32" s="224"/>
      <c r="J32" s="224"/>
      <c r="K32" s="224"/>
      <c r="L32" s="224"/>
      <c r="M32" s="224"/>
      <c r="N32" s="144"/>
      <c r="O32" s="224"/>
      <c r="P32" s="224"/>
      <c r="Q32" s="224"/>
      <c r="R32" s="224"/>
      <c r="S32" s="224"/>
      <c r="T32" s="224"/>
      <c r="U32" s="224"/>
      <c r="V32" s="224"/>
      <c r="W32" s="224"/>
      <c r="X32" s="224"/>
      <c r="Y32" s="224"/>
      <c r="Z32" s="224"/>
      <c r="AA32" s="224"/>
      <c r="AB32" s="224"/>
      <c r="AC32" s="39"/>
      <c r="AD32" s="94"/>
      <c r="AE32" s="39"/>
      <c r="AF32" s="29"/>
      <c r="AG32" s="39"/>
      <c r="AH32" s="29"/>
      <c r="AI32" s="39"/>
      <c r="AJ32" s="39"/>
      <c r="AK32" s="39"/>
      <c r="AL32" s="39"/>
      <c r="AM32" s="95"/>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144"/>
      <c r="BR32" s="161"/>
      <c r="BS32" s="161"/>
      <c r="BT32" s="161"/>
      <c r="BU32" s="161"/>
      <c r="BV32" s="161"/>
      <c r="BW32" s="161"/>
      <c r="BX32" s="161"/>
      <c r="BY32" s="95"/>
      <c r="BZ32" s="95"/>
      <c r="CA32" s="95"/>
    </row>
    <row r="33" spans="2:76" s="99" customFormat="1" ht="11.25">
      <c r="B33" s="168">
        <v>13</v>
      </c>
      <c r="C33" s="97"/>
      <c r="D33" s="732"/>
      <c r="E33" s="732"/>
      <c r="F33" s="732"/>
      <c r="G33" s="732"/>
      <c r="H33" s="732"/>
      <c r="I33" s="732"/>
      <c r="J33" s="732"/>
      <c r="K33" s="732"/>
      <c r="L33" s="732"/>
      <c r="M33" s="732"/>
      <c r="N33" s="97"/>
      <c r="O33" s="733"/>
      <c r="P33" s="733"/>
      <c r="Q33" s="733"/>
      <c r="R33" s="733"/>
      <c r="S33" s="224"/>
      <c r="T33" s="733"/>
      <c r="U33" s="733"/>
      <c r="V33" s="733"/>
      <c r="W33" s="733"/>
      <c r="X33" s="733"/>
      <c r="Y33" s="733"/>
      <c r="Z33" s="733"/>
      <c r="AA33" s="733"/>
      <c r="AB33" s="224"/>
      <c r="AC33" s="488">
        <v>0</v>
      </c>
      <c r="AD33" s="94"/>
      <c r="AE33" s="488">
        <v>0</v>
      </c>
      <c r="AF33" s="27"/>
      <c r="AG33" s="488">
        <v>0</v>
      </c>
      <c r="AH33" s="27"/>
      <c r="AI33" s="734">
        <f>AC33+AE33+AG33</f>
        <v>0</v>
      </c>
      <c r="AJ33" s="735"/>
      <c r="AK33" s="735"/>
      <c r="AL33" s="736"/>
      <c r="AN33" s="737">
        <v>0</v>
      </c>
      <c r="AO33" s="737"/>
      <c r="AP33" s="737"/>
      <c r="AQ33" s="738"/>
      <c r="AR33" s="39"/>
      <c r="AS33" s="39"/>
      <c r="AT33" s="39"/>
      <c r="AU33" s="39"/>
      <c r="AV33" s="165"/>
      <c r="AW33" s="165"/>
      <c r="AX33" s="165"/>
      <c r="AY33" s="165"/>
      <c r="AZ33" s="165"/>
      <c r="BA33" s="165"/>
      <c r="BB33" s="165"/>
      <c r="BC33" s="165"/>
      <c r="BD33" s="165"/>
      <c r="BE33" s="165"/>
      <c r="BF33" s="165"/>
      <c r="BG33" s="165"/>
      <c r="BH33" s="165"/>
      <c r="BI33" s="165"/>
      <c r="BJ33" s="165"/>
      <c r="BK33" s="165"/>
      <c r="BL33" s="165"/>
      <c r="BM33" s="165"/>
      <c r="BN33" s="165"/>
      <c r="BO33" s="165"/>
      <c r="BP33" s="165"/>
      <c r="BQ33" s="97"/>
      <c r="BR33" s="161"/>
      <c r="BS33" s="162">
        <v>0</v>
      </c>
      <c r="BT33" s="771">
        <f>IF((BS33=1),(AI33),0)</f>
        <v>0</v>
      </c>
      <c r="BU33" s="771"/>
      <c r="BV33" s="771"/>
      <c r="BW33" s="772"/>
      <c r="BX33" s="161"/>
    </row>
    <row r="34" spans="2:79" s="99" customFormat="1" ht="11.25">
      <c r="B34" s="168"/>
      <c r="C34" s="97"/>
      <c r="D34" s="224"/>
      <c r="E34" s="224"/>
      <c r="F34" s="224"/>
      <c r="G34" s="224"/>
      <c r="H34" s="224"/>
      <c r="I34" s="224"/>
      <c r="J34" s="224"/>
      <c r="K34" s="224"/>
      <c r="L34" s="224"/>
      <c r="M34" s="224"/>
      <c r="N34" s="144"/>
      <c r="O34" s="224"/>
      <c r="P34" s="224"/>
      <c r="Q34" s="224"/>
      <c r="R34" s="224"/>
      <c r="S34" s="224"/>
      <c r="T34" s="224"/>
      <c r="U34" s="224"/>
      <c r="V34" s="224"/>
      <c r="W34" s="224"/>
      <c r="X34" s="224"/>
      <c r="Y34" s="224"/>
      <c r="Z34" s="224"/>
      <c r="AA34" s="224"/>
      <c r="AB34" s="224"/>
      <c r="AC34" s="39"/>
      <c r="AD34" s="94"/>
      <c r="AE34" s="39"/>
      <c r="AF34" s="29"/>
      <c r="AG34" s="39"/>
      <c r="AH34" s="29"/>
      <c r="AI34" s="39"/>
      <c r="AJ34" s="39"/>
      <c r="AK34" s="39"/>
      <c r="AL34" s="39"/>
      <c r="AM34" s="95"/>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144"/>
      <c r="BR34" s="161"/>
      <c r="BS34" s="161"/>
      <c r="BT34" s="161"/>
      <c r="BU34" s="161"/>
      <c r="BV34" s="161"/>
      <c r="BW34" s="161"/>
      <c r="BX34" s="161"/>
      <c r="BY34" s="95"/>
      <c r="BZ34" s="95"/>
      <c r="CA34" s="95"/>
    </row>
    <row r="35" spans="2:76" s="99" customFormat="1" ht="11.25">
      <c r="B35" s="168">
        <v>14</v>
      </c>
      <c r="C35" s="97"/>
      <c r="D35" s="732"/>
      <c r="E35" s="732"/>
      <c r="F35" s="732"/>
      <c r="G35" s="732"/>
      <c r="H35" s="732"/>
      <c r="I35" s="732"/>
      <c r="J35" s="732"/>
      <c r="K35" s="732"/>
      <c r="L35" s="732"/>
      <c r="M35" s="732"/>
      <c r="N35" s="97"/>
      <c r="O35" s="733"/>
      <c r="P35" s="733"/>
      <c r="Q35" s="733"/>
      <c r="R35" s="733"/>
      <c r="S35" s="224"/>
      <c r="T35" s="733"/>
      <c r="U35" s="733"/>
      <c r="V35" s="733"/>
      <c r="W35" s="733"/>
      <c r="X35" s="733"/>
      <c r="Y35" s="733"/>
      <c r="Z35" s="733"/>
      <c r="AA35" s="733"/>
      <c r="AB35" s="224"/>
      <c r="AC35" s="488">
        <v>0</v>
      </c>
      <c r="AD35" s="94"/>
      <c r="AE35" s="488">
        <v>0</v>
      </c>
      <c r="AF35" s="27"/>
      <c r="AG35" s="488">
        <v>0</v>
      </c>
      <c r="AH35" s="27"/>
      <c r="AI35" s="734">
        <f>AC35+AE35+AG35</f>
        <v>0</v>
      </c>
      <c r="AJ35" s="735"/>
      <c r="AK35" s="735"/>
      <c r="AL35" s="736"/>
      <c r="AN35" s="737">
        <v>0</v>
      </c>
      <c r="AO35" s="737"/>
      <c r="AP35" s="737"/>
      <c r="AQ35" s="738"/>
      <c r="AR35" s="39"/>
      <c r="AS35" s="39"/>
      <c r="AT35" s="39"/>
      <c r="AU35" s="39"/>
      <c r="AV35" s="165"/>
      <c r="AW35" s="165"/>
      <c r="AX35" s="165"/>
      <c r="AY35" s="165"/>
      <c r="AZ35" s="165"/>
      <c r="BA35" s="165"/>
      <c r="BB35" s="165"/>
      <c r="BC35" s="165"/>
      <c r="BD35" s="165"/>
      <c r="BE35" s="165"/>
      <c r="BF35" s="165"/>
      <c r="BG35" s="165"/>
      <c r="BH35" s="165"/>
      <c r="BI35" s="165"/>
      <c r="BJ35" s="165"/>
      <c r="BK35" s="165"/>
      <c r="BL35" s="165"/>
      <c r="BM35" s="165"/>
      <c r="BN35" s="165"/>
      <c r="BO35" s="165"/>
      <c r="BP35" s="165"/>
      <c r="BQ35" s="97"/>
      <c r="BR35" s="161"/>
      <c r="BS35" s="162">
        <v>0</v>
      </c>
      <c r="BT35" s="771">
        <f>IF((BS35=1),(AI35),0)</f>
        <v>0</v>
      </c>
      <c r="BU35" s="771"/>
      <c r="BV35" s="771"/>
      <c r="BW35" s="772"/>
      <c r="BX35" s="161"/>
    </row>
    <row r="36" spans="2:76" s="99" customFormat="1" ht="11.25">
      <c r="B36" s="168"/>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7"/>
      <c r="BQ36" s="97"/>
      <c r="BR36" s="161"/>
      <c r="BS36" s="161"/>
      <c r="BT36" s="161"/>
      <c r="BU36" s="161"/>
      <c r="BV36" s="161"/>
      <c r="BW36" s="161"/>
      <c r="BX36" s="161"/>
    </row>
    <row r="37" spans="2:76" s="99" customFormat="1" ht="11.25">
      <c r="B37" s="168">
        <v>15</v>
      </c>
      <c r="C37" s="97"/>
      <c r="D37" s="732"/>
      <c r="E37" s="732"/>
      <c r="F37" s="732"/>
      <c r="G37" s="732"/>
      <c r="H37" s="732"/>
      <c r="I37" s="732"/>
      <c r="J37" s="732"/>
      <c r="K37" s="732"/>
      <c r="L37" s="732"/>
      <c r="M37" s="732"/>
      <c r="N37" s="97"/>
      <c r="O37" s="733"/>
      <c r="P37" s="733"/>
      <c r="Q37" s="733"/>
      <c r="R37" s="733"/>
      <c r="S37" s="224"/>
      <c r="T37" s="733"/>
      <c r="U37" s="733"/>
      <c r="V37" s="733"/>
      <c r="W37" s="733"/>
      <c r="X37" s="733"/>
      <c r="Y37" s="733"/>
      <c r="Z37" s="733"/>
      <c r="AA37" s="733"/>
      <c r="AB37" s="224"/>
      <c r="AC37" s="488">
        <v>0</v>
      </c>
      <c r="AD37" s="94"/>
      <c r="AE37" s="488">
        <v>0</v>
      </c>
      <c r="AF37" s="27"/>
      <c r="AG37" s="488">
        <v>0</v>
      </c>
      <c r="AH37" s="27"/>
      <c r="AI37" s="734">
        <f>AC37+AE37+AG37</f>
        <v>0</v>
      </c>
      <c r="AJ37" s="735"/>
      <c r="AK37" s="735"/>
      <c r="AL37" s="736"/>
      <c r="AN37" s="737">
        <v>0</v>
      </c>
      <c r="AO37" s="737"/>
      <c r="AP37" s="737"/>
      <c r="AQ37" s="738"/>
      <c r="AR37" s="39"/>
      <c r="AS37" s="39"/>
      <c r="AT37" s="39"/>
      <c r="AU37" s="39"/>
      <c r="AV37" s="165"/>
      <c r="AW37" s="165"/>
      <c r="AX37" s="165"/>
      <c r="AY37" s="165"/>
      <c r="AZ37" s="165"/>
      <c r="BA37" s="165"/>
      <c r="BB37" s="165"/>
      <c r="BC37" s="165"/>
      <c r="BD37" s="165"/>
      <c r="BE37" s="165"/>
      <c r="BF37" s="165"/>
      <c r="BG37" s="165"/>
      <c r="BH37" s="165"/>
      <c r="BI37" s="165"/>
      <c r="BJ37" s="165"/>
      <c r="BK37" s="165"/>
      <c r="BL37" s="165"/>
      <c r="BM37" s="165"/>
      <c r="BN37" s="165"/>
      <c r="BO37" s="165"/>
      <c r="BP37" s="165"/>
      <c r="BQ37" s="97"/>
      <c r="BR37" s="161"/>
      <c r="BS37" s="162">
        <v>0</v>
      </c>
      <c r="BT37" s="771">
        <f>IF((BS37=1),(AI37),0)</f>
        <v>0</v>
      </c>
      <c r="BU37" s="771"/>
      <c r="BV37" s="771"/>
      <c r="BW37" s="772"/>
      <c r="BX37" s="161"/>
    </row>
    <row r="38" spans="2:76" s="99" customFormat="1" ht="12.75" customHeight="1">
      <c r="B38" s="168"/>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144"/>
      <c r="AS38" s="144"/>
      <c r="AT38" s="144"/>
      <c r="AU38" s="144"/>
      <c r="AV38" s="144"/>
      <c r="AW38" s="144"/>
      <c r="AX38" s="144"/>
      <c r="AY38" s="144"/>
      <c r="AZ38" s="144"/>
      <c r="BA38" s="144"/>
      <c r="BB38" s="144"/>
      <c r="BC38" s="144"/>
      <c r="BD38" s="144"/>
      <c r="BE38" s="144"/>
      <c r="BF38" s="144"/>
      <c r="BG38" s="144"/>
      <c r="BH38" s="144"/>
      <c r="BI38" s="144"/>
      <c r="BJ38" s="144"/>
      <c r="BK38" s="144"/>
      <c r="BL38" s="144"/>
      <c r="BM38" s="144"/>
      <c r="BN38" s="144"/>
      <c r="BO38" s="144"/>
      <c r="BP38" s="144"/>
      <c r="BQ38" s="97"/>
      <c r="BR38" s="161"/>
      <c r="BS38" s="161"/>
      <c r="BT38" s="161"/>
      <c r="BU38" s="161"/>
      <c r="BV38" s="161"/>
      <c r="BW38" s="161"/>
      <c r="BX38" s="161"/>
    </row>
    <row r="39" spans="2:76" s="99" customFormat="1" ht="11.25">
      <c r="B39" s="168">
        <v>16</v>
      </c>
      <c r="C39" s="97"/>
      <c r="D39" s="732"/>
      <c r="E39" s="732"/>
      <c r="F39" s="732"/>
      <c r="G39" s="732"/>
      <c r="H39" s="732"/>
      <c r="I39" s="732"/>
      <c r="J39" s="732"/>
      <c r="K39" s="732"/>
      <c r="L39" s="732"/>
      <c r="M39" s="732"/>
      <c r="N39" s="97"/>
      <c r="O39" s="733"/>
      <c r="P39" s="733"/>
      <c r="Q39" s="733"/>
      <c r="R39" s="733"/>
      <c r="S39" s="224"/>
      <c r="T39" s="733"/>
      <c r="U39" s="733"/>
      <c r="V39" s="733"/>
      <c r="W39" s="733"/>
      <c r="X39" s="733"/>
      <c r="Y39" s="733"/>
      <c r="Z39" s="733"/>
      <c r="AA39" s="733"/>
      <c r="AB39" s="224"/>
      <c r="AC39" s="488">
        <v>0</v>
      </c>
      <c r="AD39" s="94"/>
      <c r="AE39" s="488">
        <v>0</v>
      </c>
      <c r="AF39" s="27"/>
      <c r="AG39" s="488">
        <v>0</v>
      </c>
      <c r="AH39" s="27"/>
      <c r="AI39" s="734">
        <f>AC39+AE39+AG39</f>
        <v>0</v>
      </c>
      <c r="AJ39" s="735"/>
      <c r="AK39" s="735"/>
      <c r="AL39" s="736"/>
      <c r="AN39" s="737">
        <v>0</v>
      </c>
      <c r="AO39" s="737"/>
      <c r="AP39" s="737"/>
      <c r="AQ39" s="738"/>
      <c r="AR39" s="39"/>
      <c r="AS39" s="39"/>
      <c r="AT39" s="39"/>
      <c r="AU39" s="39"/>
      <c r="AV39" s="165"/>
      <c r="AW39" s="165"/>
      <c r="AX39" s="165"/>
      <c r="AY39" s="165"/>
      <c r="AZ39" s="165"/>
      <c r="BA39" s="165"/>
      <c r="BB39" s="165"/>
      <c r="BC39" s="165"/>
      <c r="BD39" s="165"/>
      <c r="BE39" s="165"/>
      <c r="BF39" s="165"/>
      <c r="BG39" s="165"/>
      <c r="BH39" s="165"/>
      <c r="BI39" s="165"/>
      <c r="BJ39" s="165"/>
      <c r="BK39" s="165"/>
      <c r="BL39" s="165"/>
      <c r="BM39" s="165"/>
      <c r="BN39" s="165"/>
      <c r="BO39" s="165"/>
      <c r="BP39" s="165"/>
      <c r="BQ39" s="97"/>
      <c r="BR39" s="161"/>
      <c r="BS39" s="162">
        <v>0</v>
      </c>
      <c r="BT39" s="771">
        <f>IF((BS39=1),(AI39),0)</f>
        <v>0</v>
      </c>
      <c r="BU39" s="771"/>
      <c r="BV39" s="771"/>
      <c r="BW39" s="772"/>
      <c r="BX39" s="161"/>
    </row>
    <row r="40" spans="2:76" s="99" customFormat="1" ht="12.75" customHeight="1">
      <c r="B40" s="168"/>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4"/>
      <c r="BO40" s="144"/>
      <c r="BP40" s="144"/>
      <c r="BQ40" s="97"/>
      <c r="BR40" s="161"/>
      <c r="BS40" s="161"/>
      <c r="BT40" s="161"/>
      <c r="BU40" s="161"/>
      <c r="BV40" s="161"/>
      <c r="BW40" s="161"/>
      <c r="BX40" s="161"/>
    </row>
    <row r="41" spans="2:76" s="99" customFormat="1" ht="11.25">
      <c r="B41" s="168">
        <v>17</v>
      </c>
      <c r="C41" s="97"/>
      <c r="D41" s="732"/>
      <c r="E41" s="732"/>
      <c r="F41" s="732"/>
      <c r="G41" s="732"/>
      <c r="H41" s="732"/>
      <c r="I41" s="732"/>
      <c r="J41" s="732"/>
      <c r="K41" s="732"/>
      <c r="L41" s="732"/>
      <c r="M41" s="732"/>
      <c r="N41" s="97"/>
      <c r="O41" s="733"/>
      <c r="P41" s="733"/>
      <c r="Q41" s="733"/>
      <c r="R41" s="733"/>
      <c r="S41" s="224"/>
      <c r="T41" s="733"/>
      <c r="U41" s="733"/>
      <c r="V41" s="733"/>
      <c r="W41" s="733"/>
      <c r="X41" s="733"/>
      <c r="Y41" s="733"/>
      <c r="Z41" s="733"/>
      <c r="AA41" s="733"/>
      <c r="AB41" s="224"/>
      <c r="AC41" s="488">
        <v>0</v>
      </c>
      <c r="AD41" s="94"/>
      <c r="AE41" s="488">
        <v>0</v>
      </c>
      <c r="AF41" s="27"/>
      <c r="AG41" s="488">
        <v>0</v>
      </c>
      <c r="AH41" s="27"/>
      <c r="AI41" s="734">
        <f>AC41+AE41+AG41</f>
        <v>0</v>
      </c>
      <c r="AJ41" s="735"/>
      <c r="AK41" s="735"/>
      <c r="AL41" s="736"/>
      <c r="AN41" s="737"/>
      <c r="AO41" s="737"/>
      <c r="AP41" s="737"/>
      <c r="AQ41" s="738"/>
      <c r="AR41" s="39"/>
      <c r="AS41" s="39"/>
      <c r="AT41" s="39"/>
      <c r="AU41" s="39"/>
      <c r="AV41" s="165"/>
      <c r="AW41" s="165"/>
      <c r="AX41" s="165"/>
      <c r="AY41" s="165"/>
      <c r="AZ41" s="165"/>
      <c r="BA41" s="165"/>
      <c r="BB41" s="165"/>
      <c r="BC41" s="165"/>
      <c r="BD41" s="165"/>
      <c r="BE41" s="165"/>
      <c r="BF41" s="165"/>
      <c r="BG41" s="165"/>
      <c r="BH41" s="165"/>
      <c r="BI41" s="165"/>
      <c r="BJ41" s="165"/>
      <c r="BK41" s="165"/>
      <c r="BL41" s="165"/>
      <c r="BM41" s="165"/>
      <c r="BN41" s="165"/>
      <c r="BO41" s="165"/>
      <c r="BP41" s="165"/>
      <c r="BQ41" s="97"/>
      <c r="BR41" s="161"/>
      <c r="BS41" s="162">
        <v>0</v>
      </c>
      <c r="BT41" s="771">
        <f>IF((BS41=1),(AI41),0)</f>
        <v>0</v>
      </c>
      <c r="BU41" s="771"/>
      <c r="BV41" s="771"/>
      <c r="BW41" s="772"/>
      <c r="BX41" s="161"/>
    </row>
    <row r="42" spans="2:76" s="99" customFormat="1" ht="12.75" customHeight="1">
      <c r="B42" s="168"/>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144"/>
      <c r="AS42" s="144"/>
      <c r="AT42" s="144"/>
      <c r="AU42" s="144"/>
      <c r="AV42" s="144"/>
      <c r="AW42" s="144"/>
      <c r="AX42" s="144"/>
      <c r="AY42" s="144"/>
      <c r="AZ42" s="144"/>
      <c r="BA42" s="144"/>
      <c r="BB42" s="144"/>
      <c r="BC42" s="144"/>
      <c r="BD42" s="144"/>
      <c r="BE42" s="144"/>
      <c r="BF42" s="144"/>
      <c r="BG42" s="144"/>
      <c r="BH42" s="144"/>
      <c r="BI42" s="144"/>
      <c r="BJ42" s="144"/>
      <c r="BK42" s="144"/>
      <c r="BL42" s="144"/>
      <c r="BM42" s="144"/>
      <c r="BN42" s="144"/>
      <c r="BO42" s="144"/>
      <c r="BP42" s="144"/>
      <c r="BQ42" s="97"/>
      <c r="BR42" s="161"/>
      <c r="BS42" s="161"/>
      <c r="BT42" s="161"/>
      <c r="BU42" s="161"/>
      <c r="BV42" s="161"/>
      <c r="BW42" s="161"/>
      <c r="BX42" s="161"/>
    </row>
    <row r="43" spans="2:76" s="99" customFormat="1" ht="11.25">
      <c r="B43" s="168">
        <v>18</v>
      </c>
      <c r="C43" s="97"/>
      <c r="D43" s="732"/>
      <c r="E43" s="732"/>
      <c r="F43" s="732"/>
      <c r="G43" s="732"/>
      <c r="H43" s="732"/>
      <c r="I43" s="732"/>
      <c r="J43" s="732"/>
      <c r="K43" s="732"/>
      <c r="L43" s="732"/>
      <c r="M43" s="732"/>
      <c r="N43" s="97"/>
      <c r="O43" s="733"/>
      <c r="P43" s="733"/>
      <c r="Q43" s="733"/>
      <c r="R43" s="733"/>
      <c r="S43" s="224"/>
      <c r="T43" s="733"/>
      <c r="U43" s="733"/>
      <c r="V43" s="733"/>
      <c r="W43" s="733"/>
      <c r="X43" s="733"/>
      <c r="Y43" s="733"/>
      <c r="Z43" s="733"/>
      <c r="AA43" s="733"/>
      <c r="AB43" s="224"/>
      <c r="AC43" s="488">
        <v>0</v>
      </c>
      <c r="AD43" s="94"/>
      <c r="AE43" s="488">
        <v>0</v>
      </c>
      <c r="AF43" s="27"/>
      <c r="AG43" s="488">
        <v>0</v>
      </c>
      <c r="AH43" s="27"/>
      <c r="AI43" s="734">
        <f>AC43+AE43+AG43</f>
        <v>0</v>
      </c>
      <c r="AJ43" s="735"/>
      <c r="AK43" s="735"/>
      <c r="AL43" s="736"/>
      <c r="AN43" s="737">
        <v>0</v>
      </c>
      <c r="AO43" s="737"/>
      <c r="AP43" s="737"/>
      <c r="AQ43" s="738"/>
      <c r="AR43" s="39"/>
      <c r="AS43" s="39"/>
      <c r="AT43" s="39"/>
      <c r="AU43" s="39"/>
      <c r="AV43" s="165"/>
      <c r="AW43" s="165"/>
      <c r="AX43" s="165"/>
      <c r="AY43" s="165"/>
      <c r="AZ43" s="165"/>
      <c r="BA43" s="165"/>
      <c r="BB43" s="165"/>
      <c r="BC43" s="165"/>
      <c r="BD43" s="165"/>
      <c r="BE43" s="165"/>
      <c r="BF43" s="165"/>
      <c r="BG43" s="165"/>
      <c r="BH43" s="165"/>
      <c r="BI43" s="165"/>
      <c r="BJ43" s="165"/>
      <c r="BK43" s="165"/>
      <c r="BL43" s="165"/>
      <c r="BM43" s="165"/>
      <c r="BN43" s="165"/>
      <c r="BO43" s="165"/>
      <c r="BP43" s="165"/>
      <c r="BQ43" s="97"/>
      <c r="BR43" s="161"/>
      <c r="BS43" s="162">
        <v>0</v>
      </c>
      <c r="BT43" s="771">
        <f>IF((BS43=1),(AI43),0)</f>
        <v>0</v>
      </c>
      <c r="BU43" s="771"/>
      <c r="BV43" s="771"/>
      <c r="BW43" s="772"/>
      <c r="BX43" s="161"/>
    </row>
    <row r="44" spans="2:76" s="99" customFormat="1" ht="12.75" customHeight="1">
      <c r="B44" s="168"/>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144"/>
      <c r="AS44" s="144"/>
      <c r="AT44" s="144"/>
      <c r="AU44" s="144"/>
      <c r="AV44" s="144"/>
      <c r="AW44" s="144"/>
      <c r="AX44" s="144"/>
      <c r="AY44" s="144"/>
      <c r="AZ44" s="144"/>
      <c r="BA44" s="144"/>
      <c r="BB44" s="144"/>
      <c r="BC44" s="144"/>
      <c r="BD44" s="144"/>
      <c r="BE44" s="144"/>
      <c r="BF44" s="144"/>
      <c r="BG44" s="144"/>
      <c r="BH44" s="144"/>
      <c r="BI44" s="144"/>
      <c r="BJ44" s="144"/>
      <c r="BK44" s="144"/>
      <c r="BL44" s="144"/>
      <c r="BM44" s="144"/>
      <c r="BN44" s="144"/>
      <c r="BO44" s="144"/>
      <c r="BP44" s="144"/>
      <c r="BQ44" s="97"/>
      <c r="BR44" s="161"/>
      <c r="BS44" s="161"/>
      <c r="BT44" s="161"/>
      <c r="BU44" s="161"/>
      <c r="BV44" s="161"/>
      <c r="BW44" s="161"/>
      <c r="BX44" s="161"/>
    </row>
    <row r="45" spans="2:76" s="99" customFormat="1" ht="11.25">
      <c r="B45" s="168">
        <v>19</v>
      </c>
      <c r="C45" s="97"/>
      <c r="D45" s="732"/>
      <c r="E45" s="732"/>
      <c r="F45" s="732"/>
      <c r="G45" s="732"/>
      <c r="H45" s="732"/>
      <c r="I45" s="732"/>
      <c r="J45" s="732"/>
      <c r="K45" s="732"/>
      <c r="L45" s="732"/>
      <c r="M45" s="732"/>
      <c r="N45" s="97"/>
      <c r="O45" s="733"/>
      <c r="P45" s="733"/>
      <c r="Q45" s="733"/>
      <c r="R45" s="733"/>
      <c r="S45" s="224"/>
      <c r="T45" s="733"/>
      <c r="U45" s="733"/>
      <c r="V45" s="733"/>
      <c r="W45" s="733"/>
      <c r="X45" s="733"/>
      <c r="Y45" s="733"/>
      <c r="Z45" s="733"/>
      <c r="AA45" s="733"/>
      <c r="AB45" s="224"/>
      <c r="AC45" s="488">
        <v>0</v>
      </c>
      <c r="AD45" s="94"/>
      <c r="AE45" s="488">
        <v>0</v>
      </c>
      <c r="AF45" s="27"/>
      <c r="AG45" s="488">
        <v>0</v>
      </c>
      <c r="AH45" s="27"/>
      <c r="AI45" s="734">
        <f>AC45+AE45+AG45</f>
        <v>0</v>
      </c>
      <c r="AJ45" s="735"/>
      <c r="AK45" s="735"/>
      <c r="AL45" s="736"/>
      <c r="AN45" s="737">
        <v>0</v>
      </c>
      <c r="AO45" s="737"/>
      <c r="AP45" s="737"/>
      <c r="AQ45" s="738"/>
      <c r="AR45" s="39"/>
      <c r="AS45" s="39"/>
      <c r="AT45" s="39"/>
      <c r="AU45" s="39"/>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97"/>
      <c r="BR45" s="161"/>
      <c r="BS45" s="162">
        <v>0</v>
      </c>
      <c r="BT45" s="771">
        <f>IF((BS45=1),(AI45),0)</f>
        <v>0</v>
      </c>
      <c r="BU45" s="771"/>
      <c r="BV45" s="771"/>
      <c r="BW45" s="772"/>
      <c r="BX45" s="161"/>
    </row>
    <row r="46" spans="2:76" s="99" customFormat="1" ht="12.75" customHeight="1">
      <c r="B46" s="168"/>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144"/>
      <c r="AS46" s="144"/>
      <c r="AT46" s="144"/>
      <c r="AU46" s="144"/>
      <c r="AV46" s="144"/>
      <c r="AW46" s="144"/>
      <c r="AX46" s="144"/>
      <c r="AY46" s="144"/>
      <c r="AZ46" s="144"/>
      <c r="BA46" s="144"/>
      <c r="BB46" s="144"/>
      <c r="BC46" s="144"/>
      <c r="BD46" s="144"/>
      <c r="BE46" s="144"/>
      <c r="BF46" s="144"/>
      <c r="BG46" s="144"/>
      <c r="BH46" s="144"/>
      <c r="BI46" s="144"/>
      <c r="BJ46" s="144"/>
      <c r="BK46" s="144"/>
      <c r="BL46" s="144"/>
      <c r="BM46" s="144"/>
      <c r="BN46" s="144"/>
      <c r="BO46" s="144"/>
      <c r="BP46" s="144"/>
      <c r="BQ46" s="97"/>
      <c r="BR46" s="161"/>
      <c r="BS46" s="161"/>
      <c r="BT46" s="161"/>
      <c r="BU46" s="161"/>
      <c r="BV46" s="161"/>
      <c r="BW46" s="161"/>
      <c r="BX46" s="161"/>
    </row>
    <row r="47" spans="2:76" s="99" customFormat="1" ht="11.25">
      <c r="B47" s="168">
        <v>20</v>
      </c>
      <c r="C47" s="97"/>
      <c r="D47" s="732"/>
      <c r="E47" s="732"/>
      <c r="F47" s="732"/>
      <c r="G47" s="732"/>
      <c r="H47" s="732"/>
      <c r="I47" s="732"/>
      <c r="J47" s="732"/>
      <c r="K47" s="732"/>
      <c r="L47" s="732"/>
      <c r="M47" s="732"/>
      <c r="N47" s="97"/>
      <c r="O47" s="733"/>
      <c r="P47" s="733"/>
      <c r="Q47" s="733"/>
      <c r="R47" s="733"/>
      <c r="S47" s="224"/>
      <c r="T47" s="733"/>
      <c r="U47" s="733"/>
      <c r="V47" s="733"/>
      <c r="W47" s="733"/>
      <c r="X47" s="733"/>
      <c r="Y47" s="733"/>
      <c r="Z47" s="733"/>
      <c r="AA47" s="733"/>
      <c r="AB47" s="224"/>
      <c r="AC47" s="488">
        <v>0</v>
      </c>
      <c r="AD47" s="94"/>
      <c r="AE47" s="488">
        <v>0</v>
      </c>
      <c r="AF47" s="27"/>
      <c r="AG47" s="488">
        <v>0</v>
      </c>
      <c r="AH47" s="27"/>
      <c r="AI47" s="734">
        <f>AC47+AE47+AG47</f>
        <v>0</v>
      </c>
      <c r="AJ47" s="735"/>
      <c r="AK47" s="735"/>
      <c r="AL47" s="736"/>
      <c r="AN47" s="737"/>
      <c r="AO47" s="737"/>
      <c r="AP47" s="737"/>
      <c r="AQ47" s="738"/>
      <c r="AR47" s="39"/>
      <c r="AS47" s="39"/>
      <c r="AT47" s="39"/>
      <c r="AU47" s="39"/>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97"/>
      <c r="BR47" s="161"/>
      <c r="BS47" s="162">
        <v>0</v>
      </c>
      <c r="BT47" s="771">
        <f>IF((BS47=1),(AI47),0)</f>
        <v>0</v>
      </c>
      <c r="BU47" s="771"/>
      <c r="BV47" s="771"/>
      <c r="BW47" s="772"/>
      <c r="BX47" s="161"/>
    </row>
    <row r="48" spans="2:75" s="234" customFormat="1" ht="11.25">
      <c r="B48" s="235"/>
      <c r="C48" s="231"/>
      <c r="D48" s="233"/>
      <c r="E48" s="233"/>
      <c r="F48" s="233"/>
      <c r="G48" s="233"/>
      <c r="H48" s="233"/>
      <c r="I48" s="233"/>
      <c r="J48" s="233"/>
      <c r="K48" s="233"/>
      <c r="L48" s="233"/>
      <c r="M48" s="233"/>
      <c r="N48" s="231"/>
      <c r="O48" s="163"/>
      <c r="P48" s="163"/>
      <c r="Q48" s="163"/>
      <c r="R48" s="163"/>
      <c r="S48" s="164"/>
      <c r="T48" s="163"/>
      <c r="U48" s="163"/>
      <c r="V48" s="163"/>
      <c r="W48" s="163"/>
      <c r="X48" s="163"/>
      <c r="Y48" s="163"/>
      <c r="Z48" s="163"/>
      <c r="AA48" s="163"/>
      <c r="AB48" s="164"/>
      <c r="AC48" s="165"/>
      <c r="AD48" s="169"/>
      <c r="AE48" s="165"/>
      <c r="AF48" s="236"/>
      <c r="AG48" s="165"/>
      <c r="AH48" s="236"/>
      <c r="AI48" s="165"/>
      <c r="AJ48" s="165"/>
      <c r="AK48" s="165"/>
      <c r="AL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231"/>
      <c r="BS48" s="237"/>
      <c r="BT48" s="165"/>
      <c r="BU48" s="165"/>
      <c r="BV48" s="165"/>
      <c r="BW48" s="165"/>
    </row>
    <row r="49" spans="3:76" s="229" customFormat="1" ht="12.75" customHeight="1">
      <c r="C49" s="230"/>
      <c r="D49" s="230"/>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1"/>
      <c r="AS49" s="231"/>
      <c r="AT49" s="231"/>
      <c r="AU49" s="231"/>
      <c r="AV49" s="231"/>
      <c r="AW49" s="231"/>
      <c r="AX49" s="231"/>
      <c r="AY49" s="231"/>
      <c r="AZ49" s="231"/>
      <c r="BA49" s="231"/>
      <c r="BB49" s="231"/>
      <c r="BC49" s="231"/>
      <c r="BD49" s="231"/>
      <c r="BE49" s="231"/>
      <c r="BF49" s="231"/>
      <c r="BG49" s="231"/>
      <c r="BH49" s="231"/>
      <c r="BI49" s="231"/>
      <c r="BJ49" s="231"/>
      <c r="BK49" s="231"/>
      <c r="BL49" s="231"/>
      <c r="BM49" s="231"/>
      <c r="BN49" s="231"/>
      <c r="BO49" s="231"/>
      <c r="BP49" s="231"/>
      <c r="BQ49" s="230"/>
      <c r="BR49" s="232"/>
      <c r="BS49" s="232"/>
      <c r="BT49" s="232"/>
      <c r="BU49" s="232"/>
      <c r="BV49" s="232"/>
      <c r="BW49" s="232"/>
      <c r="BX49" s="232"/>
    </row>
    <row r="50" spans="4:76" s="11" customFormat="1" ht="15" customHeight="1" thickBot="1">
      <c r="D50" s="757" t="s">
        <v>190</v>
      </c>
      <c r="E50" s="758"/>
      <c r="F50" s="758"/>
      <c r="G50" s="758"/>
      <c r="H50" s="758"/>
      <c r="I50" s="758"/>
      <c r="J50" s="758"/>
      <c r="K50" s="758"/>
      <c r="L50" s="758"/>
      <c r="M50" s="758"/>
      <c r="N50" s="758"/>
      <c r="O50" s="758"/>
      <c r="P50" s="758"/>
      <c r="Q50" s="758"/>
      <c r="R50" s="758"/>
      <c r="S50" s="758"/>
      <c r="T50" s="758"/>
      <c r="U50" s="758"/>
      <c r="V50" s="758"/>
      <c r="W50" s="758"/>
      <c r="X50" s="758"/>
      <c r="Y50" s="758"/>
      <c r="Z50" s="758"/>
      <c r="AA50" s="759"/>
      <c r="AB50" s="92"/>
      <c r="AC50" s="490">
        <f>SUM(AC9:AC49)</f>
        <v>0</v>
      </c>
      <c r="AD50" s="94"/>
      <c r="AE50" s="490">
        <f>SUM(AE9:AE49)</f>
        <v>0</v>
      </c>
      <c r="AF50" s="40"/>
      <c r="AG50" s="490">
        <f>SUM(AG9:AG49)</f>
        <v>0</v>
      </c>
      <c r="AH50" s="40"/>
      <c r="AI50" s="767">
        <f>SUM(AI9:AL49)</f>
        <v>0</v>
      </c>
      <c r="AJ50" s="768"/>
      <c r="AK50" s="768"/>
      <c r="AL50" s="769"/>
      <c r="AM50" s="99"/>
      <c r="AN50" s="767">
        <f>SUM(AN9:AQ49)</f>
        <v>0</v>
      </c>
      <c r="AO50" s="768"/>
      <c r="AP50" s="768"/>
      <c r="AQ50" s="769"/>
      <c r="AR50" s="221"/>
      <c r="AS50" s="221"/>
      <c r="AT50" s="221"/>
      <c r="AU50" s="221"/>
      <c r="AV50" s="221"/>
      <c r="AW50" s="221"/>
      <c r="AX50" s="221"/>
      <c r="AY50" s="221"/>
      <c r="AZ50" s="221"/>
      <c r="BA50" s="221"/>
      <c r="BB50" s="221"/>
      <c r="BC50" s="221"/>
      <c r="BD50" s="221"/>
      <c r="BE50" s="221"/>
      <c r="BF50" s="221"/>
      <c r="BG50" s="221"/>
      <c r="BH50" s="221"/>
      <c r="BI50" s="221"/>
      <c r="BJ50" s="221"/>
      <c r="BK50" s="221"/>
      <c r="BL50" s="221"/>
      <c r="BM50" s="221"/>
      <c r="BN50" s="221"/>
      <c r="BO50" s="221"/>
      <c r="BP50" s="221"/>
      <c r="BR50" s="160"/>
      <c r="BS50" s="160"/>
      <c r="BT50" s="767">
        <f>SUM(BT9:BW49)</f>
        <v>0</v>
      </c>
      <c r="BU50" s="768"/>
      <c r="BV50" s="768"/>
      <c r="BW50" s="769"/>
      <c r="BX50" s="160"/>
    </row>
    <row r="51" spans="3:76" s="99" customFormat="1" ht="11.25">
      <c r="C51" s="770"/>
      <c r="D51" s="770"/>
      <c r="E51" s="770"/>
      <c r="F51" s="770"/>
      <c r="G51" s="770"/>
      <c r="H51" s="770"/>
      <c r="I51" s="770"/>
      <c r="J51" s="770"/>
      <c r="K51" s="770"/>
      <c r="L51" s="770"/>
      <c r="M51" s="770"/>
      <c r="N51" s="770"/>
      <c r="O51" s="770"/>
      <c r="P51" s="770"/>
      <c r="Q51" s="770"/>
      <c r="R51" s="770"/>
      <c r="S51" s="770"/>
      <c r="T51" s="770"/>
      <c r="U51" s="770"/>
      <c r="V51" s="770"/>
      <c r="W51" s="770"/>
      <c r="X51" s="770"/>
      <c r="Y51" s="770"/>
      <c r="Z51" s="770"/>
      <c r="AA51" s="770"/>
      <c r="AB51" s="770"/>
      <c r="AC51" s="770"/>
      <c r="AD51" s="770"/>
      <c r="AE51" s="770"/>
      <c r="AF51" s="770"/>
      <c r="AG51" s="770"/>
      <c r="AH51" s="770"/>
      <c r="AI51" s="770"/>
      <c r="AJ51" s="770"/>
      <c r="AK51" s="770"/>
      <c r="AL51" s="770"/>
      <c r="AM51" s="770"/>
      <c r="AN51" s="770"/>
      <c r="AO51" s="770"/>
      <c r="AP51" s="770"/>
      <c r="AQ51" s="770"/>
      <c r="AR51" s="770"/>
      <c r="AS51" s="770"/>
      <c r="AT51" s="770"/>
      <c r="AU51" s="770"/>
      <c r="AV51" s="770"/>
      <c r="AW51" s="770"/>
      <c r="AX51" s="770"/>
      <c r="AY51" s="770"/>
      <c r="AZ51" s="770"/>
      <c r="BA51" s="770"/>
      <c r="BB51" s="770"/>
      <c r="BC51" s="770"/>
      <c r="BD51" s="770"/>
      <c r="BE51" s="770"/>
      <c r="BF51" s="770"/>
      <c r="BG51" s="770"/>
      <c r="BH51" s="770"/>
      <c r="BI51" s="770"/>
      <c r="BJ51" s="770"/>
      <c r="BK51" s="770"/>
      <c r="BL51" s="770"/>
      <c r="BM51" s="770"/>
      <c r="BN51" s="770"/>
      <c r="BO51" s="770"/>
      <c r="BP51" s="770"/>
      <c r="BQ51" s="770"/>
      <c r="BR51" s="161"/>
      <c r="BS51" s="161"/>
      <c r="BT51" s="161"/>
      <c r="BU51" s="161"/>
      <c r="BV51" s="161"/>
      <c r="BW51" s="161"/>
      <c r="BX51" s="161"/>
    </row>
    <row r="52" spans="2:76" s="99" customFormat="1" ht="12">
      <c r="B52" s="115"/>
      <c r="AC52" s="27"/>
      <c r="AD52" s="27"/>
      <c r="AE52" s="27"/>
      <c r="AF52" s="27"/>
      <c r="AG52" s="27"/>
      <c r="AH52" s="27"/>
      <c r="AI52" s="27"/>
      <c r="AJ52" s="27"/>
      <c r="AK52" s="27"/>
      <c r="AL52" s="27"/>
      <c r="AN52" s="27"/>
      <c r="AO52" s="27"/>
      <c r="AP52" s="27"/>
      <c r="AQ52" s="27"/>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R52" s="161"/>
      <c r="BS52" s="161"/>
      <c r="BT52" s="161"/>
      <c r="BU52" s="161"/>
      <c r="BV52" s="161"/>
      <c r="BW52" s="161"/>
      <c r="BX52" s="161"/>
    </row>
    <row r="53" spans="29:76" s="99" customFormat="1" ht="11.25">
      <c r="AC53" s="27"/>
      <c r="AD53" s="27"/>
      <c r="AE53" s="27"/>
      <c r="AF53" s="27"/>
      <c r="AG53" s="27"/>
      <c r="AH53" s="27"/>
      <c r="AI53" s="27"/>
      <c r="AJ53" s="27"/>
      <c r="AK53" s="27"/>
      <c r="AL53" s="27"/>
      <c r="AN53" s="27"/>
      <c r="AO53" s="27"/>
      <c r="AP53" s="27"/>
      <c r="AQ53" s="27"/>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R53" s="161"/>
      <c r="BS53" s="161"/>
      <c r="BT53" s="161"/>
      <c r="BU53" s="161"/>
      <c r="BV53" s="161"/>
      <c r="BW53" s="161"/>
      <c r="BX53" s="161"/>
    </row>
    <row r="54" spans="29:76" s="11" customFormat="1" ht="11.25">
      <c r="AC54" s="17"/>
      <c r="AD54" s="17"/>
      <c r="AE54" s="17"/>
      <c r="AF54" s="17"/>
      <c r="AG54" s="17"/>
      <c r="AH54" s="27"/>
      <c r="AI54" s="27"/>
      <c r="AJ54" s="27"/>
      <c r="AK54" s="27"/>
      <c r="AL54" s="27"/>
      <c r="AN54" s="17"/>
      <c r="AO54" s="17"/>
      <c r="AP54" s="17"/>
      <c r="AQ54" s="17"/>
      <c r="AR54" s="166"/>
      <c r="AS54" s="166"/>
      <c r="AT54" s="166"/>
      <c r="AU54" s="166"/>
      <c r="AV54" s="166"/>
      <c r="AW54" s="166"/>
      <c r="AX54" s="166"/>
      <c r="AY54" s="166"/>
      <c r="AZ54" s="166"/>
      <c r="BA54" s="166"/>
      <c r="BB54" s="166"/>
      <c r="BC54" s="166"/>
      <c r="BD54" s="166"/>
      <c r="BE54" s="166"/>
      <c r="BF54" s="166"/>
      <c r="BG54" s="166"/>
      <c r="BH54" s="166"/>
      <c r="BI54" s="166"/>
      <c r="BJ54" s="166"/>
      <c r="BK54" s="166"/>
      <c r="BL54" s="166"/>
      <c r="BM54" s="166"/>
      <c r="BN54" s="166"/>
      <c r="BO54" s="166"/>
      <c r="BP54" s="166"/>
      <c r="BR54" s="160"/>
      <c r="BS54" s="160"/>
      <c r="BT54" s="160"/>
      <c r="BU54" s="160"/>
      <c r="BV54" s="160"/>
      <c r="BW54" s="160"/>
      <c r="BX54" s="160"/>
    </row>
  </sheetData>
  <sheetProtection insertRows="0" selectLockedCells="1"/>
  <mergeCells count="135">
    <mergeCell ref="BT50:BW50"/>
    <mergeCell ref="BS5:BW5"/>
    <mergeCell ref="BT39:BW39"/>
    <mergeCell ref="BT41:BW41"/>
    <mergeCell ref="BT43:BW43"/>
    <mergeCell ref="BT45:BW45"/>
    <mergeCell ref="BT31:BW31"/>
    <mergeCell ref="BT33:BW33"/>
    <mergeCell ref="BT35:BW35"/>
    <mergeCell ref="BT37:BW37"/>
    <mergeCell ref="BT25:BW25"/>
    <mergeCell ref="BT27:BW27"/>
    <mergeCell ref="BT29:BW29"/>
    <mergeCell ref="BT47:BW47"/>
    <mergeCell ref="AH1:AL1"/>
    <mergeCell ref="AI13:AL13"/>
    <mergeCell ref="BT9:BW9"/>
    <mergeCell ref="BT11:BW11"/>
    <mergeCell ref="BT13:BW13"/>
    <mergeCell ref="BT15:BW15"/>
    <mergeCell ref="BT17:BW17"/>
    <mergeCell ref="BT19:BW19"/>
    <mergeCell ref="BT21:BW21"/>
    <mergeCell ref="BT23:BW23"/>
    <mergeCell ref="AI50:AL50"/>
    <mergeCell ref="AI43:AL43"/>
    <mergeCell ref="AI31:AL31"/>
    <mergeCell ref="AI25:AL25"/>
    <mergeCell ref="AI29:AL29"/>
    <mergeCell ref="AI27:AL27"/>
    <mergeCell ref="AN50:AQ50"/>
    <mergeCell ref="C51:BQ51"/>
    <mergeCell ref="AN13:AQ13"/>
    <mergeCell ref="AN19:AQ19"/>
    <mergeCell ref="AN25:AQ25"/>
    <mergeCell ref="AN31:AQ31"/>
    <mergeCell ref="D37:M37"/>
    <mergeCell ref="O37:R37"/>
    <mergeCell ref="T37:AA37"/>
    <mergeCell ref="AI37:AL37"/>
    <mergeCell ref="AN9:AQ9"/>
    <mergeCell ref="AN11:AQ11"/>
    <mergeCell ref="B2:AQ2"/>
    <mergeCell ref="AN43:AQ43"/>
    <mergeCell ref="AN5:AQ5"/>
    <mergeCell ref="AN7:AQ7"/>
    <mergeCell ref="AN33:AQ33"/>
    <mergeCell ref="AI5:AL5"/>
    <mergeCell ref="AI21:AL21"/>
    <mergeCell ref="AI7:AL7"/>
    <mergeCell ref="AN35:AQ35"/>
    <mergeCell ref="AN45:AQ45"/>
    <mergeCell ref="AN15:AQ15"/>
    <mergeCell ref="AN21:AQ21"/>
    <mergeCell ref="AN23:AQ23"/>
    <mergeCell ref="AN27:AQ27"/>
    <mergeCell ref="AN29:AQ29"/>
    <mergeCell ref="AN37:AQ37"/>
    <mergeCell ref="AN17:AQ17"/>
    <mergeCell ref="D50:AA50"/>
    <mergeCell ref="D9:M9"/>
    <mergeCell ref="O9:R9"/>
    <mergeCell ref="T9:AA9"/>
    <mergeCell ref="D11:M11"/>
    <mergeCell ref="O11:R11"/>
    <mergeCell ref="T11:AA11"/>
    <mergeCell ref="D15:M15"/>
    <mergeCell ref="O15:R15"/>
    <mergeCell ref="T15:AA15"/>
    <mergeCell ref="D5:M7"/>
    <mergeCell ref="O5:R7"/>
    <mergeCell ref="T5:AA7"/>
    <mergeCell ref="AI17:AL17"/>
    <mergeCell ref="D13:M13"/>
    <mergeCell ref="O13:R13"/>
    <mergeCell ref="T13:AA13"/>
    <mergeCell ref="AI9:AL9"/>
    <mergeCell ref="D17:M17"/>
    <mergeCell ref="O17:R17"/>
    <mergeCell ref="AI35:AL35"/>
    <mergeCell ref="AI33:AL33"/>
    <mergeCell ref="AI19:AL19"/>
    <mergeCell ref="AI11:AL11"/>
    <mergeCell ref="AI23:AL23"/>
    <mergeCell ref="AI15:AL15"/>
    <mergeCell ref="T17:AA17"/>
    <mergeCell ref="D19:M19"/>
    <mergeCell ref="O19:R19"/>
    <mergeCell ref="T19:AA19"/>
    <mergeCell ref="D21:M21"/>
    <mergeCell ref="O21:R21"/>
    <mergeCell ref="T21:AA21"/>
    <mergeCell ref="D23:M23"/>
    <mergeCell ref="O23:R23"/>
    <mergeCell ref="T23:AA23"/>
    <mergeCell ref="D25:M25"/>
    <mergeCell ref="O25:R25"/>
    <mergeCell ref="T25:AA25"/>
    <mergeCell ref="D27:M27"/>
    <mergeCell ref="O27:R27"/>
    <mergeCell ref="T27:AA27"/>
    <mergeCell ref="D29:M29"/>
    <mergeCell ref="O29:R29"/>
    <mergeCell ref="T29:AA29"/>
    <mergeCell ref="D31:M31"/>
    <mergeCell ref="O31:R31"/>
    <mergeCell ref="T31:AA31"/>
    <mergeCell ref="D33:M33"/>
    <mergeCell ref="O33:R33"/>
    <mergeCell ref="T33:AA33"/>
    <mergeCell ref="D35:M35"/>
    <mergeCell ref="O35:R35"/>
    <mergeCell ref="T35:AA35"/>
    <mergeCell ref="AI41:AL41"/>
    <mergeCell ref="AN41:AQ41"/>
    <mergeCell ref="D41:M41"/>
    <mergeCell ref="O41:R41"/>
    <mergeCell ref="T41:AA41"/>
    <mergeCell ref="AI39:AL39"/>
    <mergeCell ref="AN39:AQ39"/>
    <mergeCell ref="D39:M39"/>
    <mergeCell ref="O39:R39"/>
    <mergeCell ref="T39:AA39"/>
    <mergeCell ref="D43:M43"/>
    <mergeCell ref="O43:R43"/>
    <mergeCell ref="T43:AA43"/>
    <mergeCell ref="D45:M45"/>
    <mergeCell ref="O45:R45"/>
    <mergeCell ref="T45:AA45"/>
    <mergeCell ref="AI47:AL47"/>
    <mergeCell ref="AN47:AQ47"/>
    <mergeCell ref="D47:M47"/>
    <mergeCell ref="O47:R47"/>
    <mergeCell ref="T47:AA47"/>
    <mergeCell ref="AI45:AL45"/>
  </mergeCells>
  <printOptions horizontalCentered="1"/>
  <pageMargins left="0.1968503937007874" right="0.1968503937007874" top="0.35433070866141736" bottom="0.4724409448818898" header="0.1968503937007874" footer="0.2362204724409449"/>
  <pageSetup cellComments="asDisplayed" horizontalDpi="600" verticalDpi="600" orientation="landscape" paperSize="9" scale="70" r:id="rId4"/>
  <headerFooter alignWithMargins="0">
    <oddFooter>&amp;L&amp;9Crédit d'impôt jeu vidéo - &amp;A&amp;C&amp;9&amp;P/&amp;N&amp;R&amp;9&amp;D</oddFooter>
  </headerFooter>
  <drawing r:id="rId3"/>
  <legacyDrawing r:id="rId2"/>
</worksheet>
</file>

<file path=xl/worksheets/sheet8.xml><?xml version="1.0" encoding="utf-8"?>
<worksheet xmlns="http://schemas.openxmlformats.org/spreadsheetml/2006/main" xmlns:r="http://schemas.openxmlformats.org/officeDocument/2006/relationships">
  <dimension ref="A2:AW46"/>
  <sheetViews>
    <sheetView zoomScalePageLayoutView="0" workbookViewId="0" topLeftCell="A1">
      <selection activeCell="R43" sqref="R43"/>
    </sheetView>
  </sheetViews>
  <sheetFormatPr defaultColWidth="11.421875" defaultRowHeight="12.75"/>
  <cols>
    <col min="1" max="4" width="3.7109375" style="280" customWidth="1"/>
    <col min="5" max="5" width="4.421875" style="280" customWidth="1"/>
    <col min="6" max="6" width="3.7109375" style="280" customWidth="1"/>
    <col min="7" max="7" width="3.421875" style="280" customWidth="1"/>
    <col min="8" max="8" width="3.8515625" style="280" customWidth="1"/>
    <col min="9" max="15" width="3.7109375" style="280" customWidth="1"/>
    <col min="16" max="16" width="27.421875" style="280" customWidth="1"/>
    <col min="17" max="17" width="14.00390625" style="280" customWidth="1"/>
    <col min="18" max="18" width="18.8515625" style="280" customWidth="1"/>
    <col min="19" max="19" width="1.421875" style="280" customWidth="1"/>
    <col min="20" max="38" width="3.7109375" style="280" customWidth="1"/>
    <col min="39" max="40" width="3.7109375" style="324" customWidth="1"/>
    <col min="41" max="41" width="1.8515625" style="324" customWidth="1"/>
    <col min="42" max="42" width="1.421875" style="324" customWidth="1"/>
    <col min="43" max="43" width="4.421875" style="324" customWidth="1"/>
    <col min="44" max="44" width="3.7109375" style="324" customWidth="1"/>
    <col min="45" max="45" width="1.8515625" style="324" customWidth="1"/>
    <col min="46" max="49" width="3.7109375" style="324" customWidth="1"/>
    <col min="50" max="118" width="3.7109375" style="280" customWidth="1"/>
    <col min="119" max="16384" width="11.421875" style="280" customWidth="1"/>
  </cols>
  <sheetData>
    <row r="1" ht="61.5" customHeight="1"/>
    <row r="2" spans="2:49" s="281" customFormat="1" ht="39.75" customHeight="1">
      <c r="B2" s="680" t="s">
        <v>445</v>
      </c>
      <c r="C2" s="681"/>
      <c r="D2" s="681"/>
      <c r="E2" s="681"/>
      <c r="F2" s="681"/>
      <c r="G2" s="681"/>
      <c r="H2" s="681"/>
      <c r="I2" s="681"/>
      <c r="J2" s="681"/>
      <c r="K2" s="681"/>
      <c r="L2" s="681"/>
      <c r="M2" s="681"/>
      <c r="N2" s="681"/>
      <c r="O2" s="681"/>
      <c r="P2" s="681"/>
      <c r="Q2" s="681"/>
      <c r="R2" s="681"/>
      <c r="S2" s="681"/>
      <c r="AM2" s="508"/>
      <c r="AN2" s="592"/>
      <c r="AO2" s="508"/>
      <c r="AP2" s="508"/>
      <c r="AQ2" s="730"/>
      <c r="AR2" s="730"/>
      <c r="AS2" s="508"/>
      <c r="AT2" s="508"/>
      <c r="AU2" s="508"/>
      <c r="AV2" s="508"/>
      <c r="AW2" s="508"/>
    </row>
    <row r="5" spans="2:49" s="283" customFormat="1" ht="42" customHeight="1" thickBot="1">
      <c r="B5" s="728"/>
      <c r="C5" s="728"/>
      <c r="D5" s="728"/>
      <c r="E5" s="728"/>
      <c r="F5" s="728"/>
      <c r="G5" s="728"/>
      <c r="H5" s="728"/>
      <c r="I5" s="728"/>
      <c r="J5" s="728"/>
      <c r="K5" s="728"/>
      <c r="L5" s="728"/>
      <c r="M5" s="728"/>
      <c r="N5" s="728"/>
      <c r="O5" s="728"/>
      <c r="P5" s="728"/>
      <c r="R5" s="601" t="s">
        <v>446</v>
      </c>
      <c r="AM5" s="510"/>
      <c r="AN5" s="593"/>
      <c r="AO5" s="510"/>
      <c r="AP5" s="510"/>
      <c r="AQ5" s="731"/>
      <c r="AR5" s="731"/>
      <c r="AS5" s="510"/>
      <c r="AT5" s="510"/>
      <c r="AU5" s="510"/>
      <c r="AV5" s="510"/>
      <c r="AW5" s="510"/>
    </row>
    <row r="6" spans="39:49" s="278" customFormat="1" ht="11.25">
      <c r="AM6" s="513"/>
      <c r="AN6" s="513"/>
      <c r="AO6" s="513"/>
      <c r="AP6" s="513"/>
      <c r="AQ6" s="513"/>
      <c r="AR6" s="513"/>
      <c r="AS6" s="513"/>
      <c r="AT6" s="513"/>
      <c r="AU6" s="513"/>
      <c r="AV6" s="513"/>
      <c r="AW6" s="513"/>
    </row>
    <row r="7" spans="2:49" s="285" customFormat="1" ht="13.5">
      <c r="B7" s="286" t="s">
        <v>66</v>
      </c>
      <c r="C7" s="602" t="s">
        <v>437</v>
      </c>
      <c r="D7" s="287"/>
      <c r="E7" s="287"/>
      <c r="F7" s="287"/>
      <c r="G7" s="287"/>
      <c r="H7" s="287"/>
      <c r="I7" s="287"/>
      <c r="J7" s="287"/>
      <c r="K7" s="287"/>
      <c r="L7" s="287"/>
      <c r="M7" s="287"/>
      <c r="N7" s="287"/>
      <c r="O7" s="287"/>
      <c r="P7" s="287"/>
      <c r="Q7" s="287"/>
      <c r="R7" s="287"/>
      <c r="S7" s="287"/>
      <c r="AM7" s="475"/>
      <c r="AN7" s="594"/>
      <c r="AO7" s="475"/>
      <c r="AP7" s="475"/>
      <c r="AQ7" s="724"/>
      <c r="AR7" s="724"/>
      <c r="AS7" s="475"/>
      <c r="AT7" s="475"/>
      <c r="AU7" s="475"/>
      <c r="AV7" s="475"/>
      <c r="AW7" s="475"/>
    </row>
    <row r="8" spans="39:49" s="591" customFormat="1" ht="11.25">
      <c r="AM8" s="596"/>
      <c r="AN8" s="596"/>
      <c r="AO8" s="596"/>
      <c r="AP8" s="596"/>
      <c r="AQ8" s="596"/>
      <c r="AR8" s="596"/>
      <c r="AS8" s="596"/>
      <c r="AT8" s="596"/>
      <c r="AU8" s="596"/>
      <c r="AV8" s="596"/>
      <c r="AW8" s="596"/>
    </row>
    <row r="9" spans="2:49" s="278" customFormat="1" ht="12.75" customHeight="1">
      <c r="B9" s="597" t="s">
        <v>438</v>
      </c>
      <c r="C9" s="598"/>
      <c r="D9" s="598"/>
      <c r="E9" s="598"/>
      <c r="F9" s="598"/>
      <c r="G9" s="598"/>
      <c r="H9" s="598"/>
      <c r="Q9" s="289"/>
      <c r="R9" s="337"/>
      <c r="S9" s="527"/>
      <c r="AM9" s="513"/>
      <c r="AN9" s="513"/>
      <c r="AO9" s="513"/>
      <c r="AP9" s="513"/>
      <c r="AQ9" s="513"/>
      <c r="AR9" s="513"/>
      <c r="AS9" s="513"/>
      <c r="AT9" s="513"/>
      <c r="AU9" s="513"/>
      <c r="AV9" s="513"/>
      <c r="AW9" s="513"/>
    </row>
    <row r="10" spans="1:49" s="278" customFormat="1" ht="4.5" customHeight="1">
      <c r="A10" s="698"/>
      <c r="B10" s="698"/>
      <c r="C10" s="698"/>
      <c r="D10" s="698"/>
      <c r="E10" s="698"/>
      <c r="F10" s="698"/>
      <c r="G10" s="698"/>
      <c r="H10" s="698"/>
      <c r="I10" s="698"/>
      <c r="J10" s="698"/>
      <c r="K10" s="698"/>
      <c r="L10" s="698"/>
      <c r="M10" s="698"/>
      <c r="N10" s="698"/>
      <c r="O10" s="698"/>
      <c r="P10" s="698"/>
      <c r="Q10" s="698"/>
      <c r="R10" s="698"/>
      <c r="S10" s="698"/>
      <c r="T10" s="591"/>
      <c r="U10" s="591"/>
      <c r="V10" s="591"/>
      <c r="W10" s="591"/>
      <c r="X10" s="591"/>
      <c r="Y10" s="591"/>
      <c r="Z10" s="591"/>
      <c r="AA10" s="591"/>
      <c r="AB10" s="591"/>
      <c r="AC10" s="591"/>
      <c r="AD10" s="591"/>
      <c r="AE10" s="591"/>
      <c r="AF10" s="591"/>
      <c r="AG10" s="591"/>
      <c r="AH10" s="591"/>
      <c r="AI10" s="591"/>
      <c r="AJ10" s="591"/>
      <c r="AK10" s="591"/>
      <c r="AM10" s="513"/>
      <c r="AN10" s="513"/>
      <c r="AO10" s="513"/>
      <c r="AP10" s="513"/>
      <c r="AQ10" s="513"/>
      <c r="AR10" s="513"/>
      <c r="AS10" s="513"/>
      <c r="AT10" s="513"/>
      <c r="AU10" s="513"/>
      <c r="AV10" s="513"/>
      <c r="AW10" s="513"/>
    </row>
    <row r="11" spans="2:49" s="278" customFormat="1" ht="12.75" customHeight="1">
      <c r="B11" t="s">
        <v>439</v>
      </c>
      <c r="E11"/>
      <c r="Q11" s="289"/>
      <c r="R11" s="488">
        <v>0</v>
      </c>
      <c r="S11" s="289"/>
      <c r="AM11" s="513"/>
      <c r="AN11" s="513"/>
      <c r="AO11" s="513"/>
      <c r="AP11" s="513"/>
      <c r="AQ11" s="513"/>
      <c r="AR11" s="513"/>
      <c r="AS11" s="513"/>
      <c r="AT11" s="513"/>
      <c r="AU11" s="513"/>
      <c r="AV11" s="513"/>
      <c r="AW11" s="513"/>
    </row>
    <row r="12" spans="1:49" s="278" customFormat="1" ht="4.5" customHeight="1">
      <c r="A12" s="698"/>
      <c r="B12" s="698"/>
      <c r="C12" s="698"/>
      <c r="D12" s="698"/>
      <c r="E12" s="698"/>
      <c r="F12" s="698"/>
      <c r="G12" s="698"/>
      <c r="H12" s="698"/>
      <c r="I12" s="698"/>
      <c r="J12" s="698"/>
      <c r="K12" s="698"/>
      <c r="L12" s="698"/>
      <c r="M12" s="698"/>
      <c r="N12" s="698"/>
      <c r="O12" s="698"/>
      <c r="P12" s="698"/>
      <c r="Q12" s="698"/>
      <c r="R12" s="698"/>
      <c r="S12" s="698"/>
      <c r="T12" s="591"/>
      <c r="U12" s="591"/>
      <c r="V12" s="591"/>
      <c r="W12" s="591"/>
      <c r="X12" s="591"/>
      <c r="Y12" s="591"/>
      <c r="Z12" s="591"/>
      <c r="AA12" s="591"/>
      <c r="AB12" s="591"/>
      <c r="AC12" s="591"/>
      <c r="AD12" s="591"/>
      <c r="AE12" s="591"/>
      <c r="AF12" s="591"/>
      <c r="AG12" s="591"/>
      <c r="AH12" s="591"/>
      <c r="AI12" s="591"/>
      <c r="AJ12" s="591"/>
      <c r="AK12" s="591"/>
      <c r="AM12" s="513"/>
      <c r="AN12" s="513"/>
      <c r="AO12" s="513"/>
      <c r="AP12" s="513"/>
      <c r="AQ12" s="513"/>
      <c r="AR12" s="513"/>
      <c r="AS12" s="513"/>
      <c r="AT12" s="513"/>
      <c r="AU12" s="513"/>
      <c r="AV12" s="513"/>
      <c r="AW12" s="513"/>
    </row>
    <row r="13" spans="2:49" s="278" customFormat="1" ht="12.75" customHeight="1">
      <c r="B13" t="s">
        <v>447</v>
      </c>
      <c r="Q13" s="289"/>
      <c r="R13" s="488">
        <v>0</v>
      </c>
      <c r="S13" s="289"/>
      <c r="AM13" s="513"/>
      <c r="AN13" s="513"/>
      <c r="AO13" s="513"/>
      <c r="AP13" s="513"/>
      <c r="AQ13" s="513"/>
      <c r="AR13" s="513"/>
      <c r="AS13" s="513"/>
      <c r="AT13" s="513"/>
      <c r="AU13" s="513"/>
      <c r="AV13" s="513"/>
      <c r="AW13" s="513"/>
    </row>
    <row r="14" spans="1:49" s="278" customFormat="1" ht="4.5" customHeight="1">
      <c r="A14" s="698"/>
      <c r="B14" s="698"/>
      <c r="C14" s="698"/>
      <c r="D14" s="698"/>
      <c r="E14" s="698"/>
      <c r="F14" s="698"/>
      <c r="G14" s="698"/>
      <c r="H14" s="698"/>
      <c r="I14" s="698"/>
      <c r="J14" s="698"/>
      <c r="K14" s="698"/>
      <c r="L14" s="698"/>
      <c r="M14" s="698"/>
      <c r="N14" s="698"/>
      <c r="O14" s="698"/>
      <c r="P14" s="698"/>
      <c r="Q14" s="698"/>
      <c r="R14" s="698"/>
      <c r="S14" s="698"/>
      <c r="T14" s="591"/>
      <c r="U14" s="591"/>
      <c r="V14" s="591"/>
      <c r="W14" s="591"/>
      <c r="X14" s="591"/>
      <c r="Y14" s="591"/>
      <c r="Z14" s="591"/>
      <c r="AA14" s="591"/>
      <c r="AB14" s="591"/>
      <c r="AC14" s="591"/>
      <c r="AD14" s="591"/>
      <c r="AE14" s="591"/>
      <c r="AF14" s="591"/>
      <c r="AG14" s="591"/>
      <c r="AH14" s="591"/>
      <c r="AI14" s="591"/>
      <c r="AJ14" s="591"/>
      <c r="AK14" s="591"/>
      <c r="AM14" s="513"/>
      <c r="AN14" s="513"/>
      <c r="AO14" s="513"/>
      <c r="AP14" s="513"/>
      <c r="AQ14" s="513"/>
      <c r="AR14" s="513"/>
      <c r="AS14" s="513"/>
      <c r="AT14" s="513"/>
      <c r="AU14" s="513"/>
      <c r="AV14" s="513"/>
      <c r="AW14" s="513"/>
    </row>
    <row r="15" spans="1:49" s="278" customFormat="1" ht="4.5" customHeight="1">
      <c r="A15" s="698"/>
      <c r="B15" s="698"/>
      <c r="C15" s="698"/>
      <c r="D15" s="698"/>
      <c r="E15" s="698"/>
      <c r="F15" s="698"/>
      <c r="G15" s="698"/>
      <c r="H15" s="698"/>
      <c r="I15" s="698"/>
      <c r="J15" s="698"/>
      <c r="K15" s="698"/>
      <c r="L15" s="698"/>
      <c r="M15" s="698"/>
      <c r="N15" s="698"/>
      <c r="O15" s="698"/>
      <c r="P15" s="698"/>
      <c r="Q15" s="698"/>
      <c r="R15" s="698"/>
      <c r="S15" s="698"/>
      <c r="T15" s="591"/>
      <c r="U15" s="591"/>
      <c r="V15" s="591"/>
      <c r="W15" s="591"/>
      <c r="X15" s="591"/>
      <c r="Y15" s="591"/>
      <c r="Z15" s="591"/>
      <c r="AA15" s="591"/>
      <c r="AB15" s="591"/>
      <c r="AC15" s="591"/>
      <c r="AD15" s="591"/>
      <c r="AE15" s="591"/>
      <c r="AF15" s="591"/>
      <c r="AG15" s="591"/>
      <c r="AH15" s="591"/>
      <c r="AI15" s="591"/>
      <c r="AJ15" s="591"/>
      <c r="AK15" s="591"/>
      <c r="AM15" s="513"/>
      <c r="AN15" s="513"/>
      <c r="AO15" s="513"/>
      <c r="AP15" s="513"/>
      <c r="AQ15" s="513"/>
      <c r="AR15" s="513"/>
      <c r="AS15" s="513"/>
      <c r="AT15" s="513"/>
      <c r="AU15" s="513"/>
      <c r="AV15" s="513"/>
      <c r="AW15" s="513"/>
    </row>
    <row r="16" spans="2:49" s="278" customFormat="1" ht="12.75" customHeight="1">
      <c r="B16" s="597" t="s">
        <v>440</v>
      </c>
      <c r="Q16" s="289"/>
      <c r="R16" s="337"/>
      <c r="S16" s="527"/>
      <c r="AM16" s="513"/>
      <c r="AN16" s="513"/>
      <c r="AO16" s="513"/>
      <c r="AP16" s="513"/>
      <c r="AQ16" s="513"/>
      <c r="AR16" s="513"/>
      <c r="AS16" s="513"/>
      <c r="AT16" s="513"/>
      <c r="AU16" s="513"/>
      <c r="AV16" s="513"/>
      <c r="AW16" s="513"/>
    </row>
    <row r="17" spans="1:49" s="278" customFormat="1" ht="4.5" customHeight="1">
      <c r="A17" s="698"/>
      <c r="B17" s="698"/>
      <c r="C17" s="698"/>
      <c r="D17" s="698"/>
      <c r="E17" s="698"/>
      <c r="F17" s="698"/>
      <c r="G17" s="698"/>
      <c r="H17" s="698"/>
      <c r="I17" s="698"/>
      <c r="J17" s="698"/>
      <c r="K17" s="698"/>
      <c r="L17" s="698"/>
      <c r="M17" s="698"/>
      <c r="N17" s="698"/>
      <c r="O17" s="698"/>
      <c r="P17" s="698"/>
      <c r="Q17" s="698"/>
      <c r="R17" s="698"/>
      <c r="S17" s="698"/>
      <c r="AM17" s="513"/>
      <c r="AN17" s="513"/>
      <c r="AO17" s="513"/>
      <c r="AP17" s="513"/>
      <c r="AQ17" s="513"/>
      <c r="AR17" s="513"/>
      <c r="AS17" s="513"/>
      <c r="AT17" s="513"/>
      <c r="AU17" s="513"/>
      <c r="AV17" s="513"/>
      <c r="AW17" s="513"/>
    </row>
    <row r="18" spans="2:49" s="278" customFormat="1" ht="12.75" customHeight="1">
      <c r="B18" s="783" t="s">
        <v>441</v>
      </c>
      <c r="C18" s="783"/>
      <c r="D18" s="783"/>
      <c r="E18" s="783"/>
      <c r="F18" s="783"/>
      <c r="G18" s="783"/>
      <c r="H18" s="783"/>
      <c r="I18" s="783"/>
      <c r="J18" s="783"/>
      <c r="K18" s="783"/>
      <c r="L18" s="783"/>
      <c r="M18" s="783"/>
      <c r="N18" s="783"/>
      <c r="O18" s="783"/>
      <c r="P18" s="783"/>
      <c r="Q18" s="289"/>
      <c r="R18" s="488">
        <v>0</v>
      </c>
      <c r="S18" s="289"/>
      <c r="AM18" s="513"/>
      <c r="AN18" s="513"/>
      <c r="AO18" s="513"/>
      <c r="AP18" s="513"/>
      <c r="AQ18" s="513"/>
      <c r="AR18" s="513"/>
      <c r="AS18" s="513"/>
      <c r="AT18" s="513"/>
      <c r="AU18" s="513"/>
      <c r="AV18" s="513"/>
      <c r="AW18" s="513"/>
    </row>
    <row r="19" spans="1:49" s="278" customFormat="1" ht="4.5" customHeight="1">
      <c r="A19" s="698"/>
      <c r="B19" s="698"/>
      <c r="C19" s="698"/>
      <c r="D19" s="698"/>
      <c r="E19" s="698"/>
      <c r="F19" s="698"/>
      <c r="G19" s="698"/>
      <c r="H19" s="698"/>
      <c r="I19" s="698"/>
      <c r="J19" s="698"/>
      <c r="K19" s="698"/>
      <c r="L19" s="698"/>
      <c r="M19" s="698"/>
      <c r="N19" s="698"/>
      <c r="O19" s="698"/>
      <c r="P19" s="698"/>
      <c r="Q19" s="698"/>
      <c r="R19" s="698"/>
      <c r="S19" s="698"/>
      <c r="T19" s="591"/>
      <c r="U19" s="591"/>
      <c r="V19" s="591"/>
      <c r="W19" s="591"/>
      <c r="X19" s="591"/>
      <c r="Y19" s="591"/>
      <c r="Z19" s="591"/>
      <c r="AA19" s="591"/>
      <c r="AB19" s="591"/>
      <c r="AC19" s="591"/>
      <c r="AD19" s="591"/>
      <c r="AE19" s="591"/>
      <c r="AF19" s="591"/>
      <c r="AG19" s="591"/>
      <c r="AH19" s="591"/>
      <c r="AI19" s="591"/>
      <c r="AJ19" s="591"/>
      <c r="AK19" s="591"/>
      <c r="AM19" s="513"/>
      <c r="AN19" s="516"/>
      <c r="AO19" s="513"/>
      <c r="AP19" s="513"/>
      <c r="AQ19" s="516"/>
      <c r="AR19" s="516"/>
      <c r="AS19" s="513"/>
      <c r="AT19" s="513"/>
      <c r="AU19" s="513"/>
      <c r="AV19" s="513"/>
      <c r="AW19" s="513"/>
    </row>
    <row r="20" spans="1:49" s="334" customFormat="1" ht="15" customHeight="1">
      <c r="A20" s="278"/>
      <c r="B20" t="s">
        <v>450</v>
      </c>
      <c r="C20" s="278"/>
      <c r="D20" s="278"/>
      <c r="E20" s="278"/>
      <c r="F20" s="278"/>
      <c r="G20" s="278"/>
      <c r="H20" s="278"/>
      <c r="I20" s="278"/>
      <c r="J20" s="278"/>
      <c r="K20" s="278"/>
      <c r="L20" s="278"/>
      <c r="M20" s="278"/>
      <c r="N20" s="278"/>
      <c r="O20" s="278"/>
      <c r="P20" s="278"/>
      <c r="Q20" s="289"/>
      <c r="R20" s="488">
        <v>0</v>
      </c>
      <c r="S20" s="289"/>
      <c r="AM20" s="517"/>
      <c r="AN20" s="518"/>
      <c r="AO20" s="517"/>
      <c r="AP20" s="517"/>
      <c r="AQ20" s="519"/>
      <c r="AR20" s="518"/>
      <c r="AS20" s="517"/>
      <c r="AT20" s="517"/>
      <c r="AU20" s="517"/>
      <c r="AV20" s="517"/>
      <c r="AW20" s="517"/>
    </row>
    <row r="21" spans="1:49" s="278" customFormat="1" ht="4.5" customHeight="1">
      <c r="A21" s="698"/>
      <c r="B21" s="698"/>
      <c r="C21" s="698"/>
      <c r="D21" s="698"/>
      <c r="E21" s="698"/>
      <c r="F21" s="698"/>
      <c r="G21" s="698"/>
      <c r="H21" s="698"/>
      <c r="I21" s="698"/>
      <c r="J21" s="698"/>
      <c r="K21" s="698"/>
      <c r="L21" s="698"/>
      <c r="M21" s="698"/>
      <c r="N21" s="698"/>
      <c r="O21" s="698"/>
      <c r="P21" s="698"/>
      <c r="Q21" s="698"/>
      <c r="R21" s="698"/>
      <c r="S21" s="698"/>
      <c r="AM21" s="513"/>
      <c r="AN21" s="520"/>
      <c r="AO21" s="513"/>
      <c r="AP21" s="513"/>
      <c r="AQ21" s="521"/>
      <c r="AR21" s="520"/>
      <c r="AS21" s="513"/>
      <c r="AT21" s="513"/>
      <c r="AU21" s="513"/>
      <c r="AV21" s="513"/>
      <c r="AW21" s="513"/>
    </row>
    <row r="22" spans="2:49" s="591" customFormat="1" ht="11.25">
      <c r="B22" s="278" t="s">
        <v>28</v>
      </c>
      <c r="C22" s="278"/>
      <c r="D22" s="278" t="s">
        <v>29</v>
      </c>
      <c r="E22" s="278"/>
      <c r="F22" s="278"/>
      <c r="G22" s="697"/>
      <c r="H22" s="697"/>
      <c r="I22" s="697"/>
      <c r="J22" s="697"/>
      <c r="K22" s="697"/>
      <c r="L22" s="697"/>
      <c r="M22" s="697"/>
      <c r="N22" s="697"/>
      <c r="O22" s="697"/>
      <c r="P22" s="699"/>
      <c r="R22" s="488">
        <v>0</v>
      </c>
      <c r="S22" s="289"/>
      <c r="T22" s="278"/>
      <c r="U22" s="278"/>
      <c r="V22" s="278"/>
      <c r="W22" s="278"/>
      <c r="X22" s="278"/>
      <c r="Y22" s="278"/>
      <c r="Z22" s="278"/>
      <c r="AA22" s="278"/>
      <c r="AB22" s="278"/>
      <c r="AC22" s="278"/>
      <c r="AD22" s="278"/>
      <c r="AE22" s="278"/>
      <c r="AF22" s="278"/>
      <c r="AG22" s="278"/>
      <c r="AH22" s="278"/>
      <c r="AI22" s="278"/>
      <c r="AJ22" s="278"/>
      <c r="AK22" s="278"/>
      <c r="AL22" s="278"/>
      <c r="AM22" s="513"/>
      <c r="AN22" s="596"/>
      <c r="AO22" s="596"/>
      <c r="AP22" s="513"/>
      <c r="AQ22" s="596"/>
      <c r="AR22" s="596"/>
      <c r="AS22" s="596"/>
      <c r="AT22" s="596"/>
      <c r="AU22" s="596"/>
      <c r="AV22" s="596"/>
      <c r="AW22" s="596"/>
    </row>
    <row r="23" spans="39:49" s="591" customFormat="1" ht="5.25" customHeight="1">
      <c r="AM23" s="596"/>
      <c r="AN23" s="596"/>
      <c r="AO23" s="596"/>
      <c r="AP23" s="596"/>
      <c r="AQ23" s="596"/>
      <c r="AR23" s="596"/>
      <c r="AS23" s="596"/>
      <c r="AT23" s="596"/>
      <c r="AU23" s="596"/>
      <c r="AV23" s="596"/>
      <c r="AW23" s="596"/>
    </row>
    <row r="24" spans="2:49" s="591" customFormat="1" ht="11.25">
      <c r="B24" s="278" t="s">
        <v>28</v>
      </c>
      <c r="C24" s="278"/>
      <c r="D24" s="278" t="s">
        <v>29</v>
      </c>
      <c r="E24" s="278"/>
      <c r="F24" s="278"/>
      <c r="G24" s="697"/>
      <c r="H24" s="697"/>
      <c r="I24" s="697"/>
      <c r="J24" s="697"/>
      <c r="K24" s="697"/>
      <c r="L24" s="697"/>
      <c r="M24" s="697"/>
      <c r="N24" s="697"/>
      <c r="O24" s="697"/>
      <c r="P24" s="699"/>
      <c r="R24" s="488">
        <v>0</v>
      </c>
      <c r="S24" s="289"/>
      <c r="T24" s="278"/>
      <c r="U24" s="278"/>
      <c r="V24" s="278"/>
      <c r="W24" s="278"/>
      <c r="X24" s="278"/>
      <c r="Y24" s="278"/>
      <c r="Z24" s="278"/>
      <c r="AA24" s="278"/>
      <c r="AB24" s="278"/>
      <c r="AC24" s="278"/>
      <c r="AD24" s="278"/>
      <c r="AE24" s="278"/>
      <c r="AF24" s="278"/>
      <c r="AG24" s="278"/>
      <c r="AH24" s="278"/>
      <c r="AI24" s="278"/>
      <c r="AJ24" s="278"/>
      <c r="AK24" s="278"/>
      <c r="AL24" s="278"/>
      <c r="AM24" s="513"/>
      <c r="AN24" s="596"/>
      <c r="AO24" s="596"/>
      <c r="AP24" s="513"/>
      <c r="AQ24" s="596"/>
      <c r="AR24" s="596"/>
      <c r="AS24" s="596"/>
      <c r="AT24" s="596"/>
      <c r="AU24" s="596"/>
      <c r="AV24" s="596"/>
      <c r="AW24" s="596"/>
    </row>
    <row r="25" spans="39:49" s="591" customFormat="1" ht="4.5" customHeight="1">
      <c r="AM25" s="596"/>
      <c r="AN25" s="596"/>
      <c r="AO25" s="596"/>
      <c r="AP25" s="596"/>
      <c r="AQ25" s="596"/>
      <c r="AR25" s="596"/>
      <c r="AS25" s="596"/>
      <c r="AT25" s="596"/>
      <c r="AU25" s="596"/>
      <c r="AV25" s="596"/>
      <c r="AW25" s="596"/>
    </row>
    <row r="26" spans="2:49" s="591" customFormat="1" ht="11.25">
      <c r="B26" s="278" t="s">
        <v>28</v>
      </c>
      <c r="C26" s="278"/>
      <c r="D26" s="278" t="s">
        <v>29</v>
      </c>
      <c r="E26" s="278"/>
      <c r="F26" s="278"/>
      <c r="G26" s="697"/>
      <c r="H26" s="697"/>
      <c r="I26" s="697"/>
      <c r="J26" s="697"/>
      <c r="K26" s="697"/>
      <c r="L26" s="697"/>
      <c r="M26" s="697"/>
      <c r="N26" s="697"/>
      <c r="O26" s="697"/>
      <c r="P26" s="699"/>
      <c r="R26" s="488">
        <v>0</v>
      </c>
      <c r="S26" s="289"/>
      <c r="T26" s="278"/>
      <c r="U26" s="278"/>
      <c r="V26" s="278"/>
      <c r="W26" s="278"/>
      <c r="X26" s="278"/>
      <c r="Y26" s="278"/>
      <c r="Z26" s="278"/>
      <c r="AA26" s="278"/>
      <c r="AB26" s="278"/>
      <c r="AC26" s="278"/>
      <c r="AD26" s="278"/>
      <c r="AE26" s="278"/>
      <c r="AF26" s="278"/>
      <c r="AG26" s="278"/>
      <c r="AH26" s="278"/>
      <c r="AI26" s="278"/>
      <c r="AJ26" s="278"/>
      <c r="AK26" s="278"/>
      <c r="AL26" s="278"/>
      <c r="AM26" s="513"/>
      <c r="AN26" s="596"/>
      <c r="AO26" s="596"/>
      <c r="AP26" s="513"/>
      <c r="AQ26" s="596"/>
      <c r="AR26" s="596"/>
      <c r="AS26" s="596"/>
      <c r="AT26" s="596"/>
      <c r="AU26" s="596"/>
      <c r="AV26" s="596"/>
      <c r="AW26" s="596"/>
    </row>
    <row r="27" spans="2:49" s="591" customFormat="1" ht="11.25">
      <c r="B27" s="278"/>
      <c r="C27" s="278"/>
      <c r="D27" s="278"/>
      <c r="E27" s="278"/>
      <c r="F27" s="278"/>
      <c r="G27" s="599"/>
      <c r="H27" s="599"/>
      <c r="I27" s="599"/>
      <c r="J27" s="599"/>
      <c r="K27" s="599"/>
      <c r="L27" s="599"/>
      <c r="M27" s="599"/>
      <c r="N27" s="599"/>
      <c r="O27" s="599"/>
      <c r="P27" s="599"/>
      <c r="R27" s="337"/>
      <c r="S27" s="289"/>
      <c r="T27" s="278"/>
      <c r="U27" s="278"/>
      <c r="V27" s="278"/>
      <c r="W27" s="278"/>
      <c r="X27" s="278"/>
      <c r="Y27" s="278"/>
      <c r="Z27" s="278"/>
      <c r="AA27" s="278"/>
      <c r="AB27" s="278"/>
      <c r="AC27" s="278"/>
      <c r="AD27" s="278"/>
      <c r="AE27" s="278"/>
      <c r="AF27" s="278"/>
      <c r="AG27" s="278"/>
      <c r="AH27" s="278"/>
      <c r="AI27" s="278"/>
      <c r="AJ27" s="278"/>
      <c r="AK27" s="278"/>
      <c r="AL27" s="278"/>
      <c r="AM27" s="513"/>
      <c r="AN27" s="596"/>
      <c r="AO27" s="596"/>
      <c r="AP27" s="513"/>
      <c r="AQ27" s="596"/>
      <c r="AR27" s="596"/>
      <c r="AS27" s="596"/>
      <c r="AT27" s="596"/>
      <c r="AU27" s="596"/>
      <c r="AV27" s="596"/>
      <c r="AW27" s="596"/>
    </row>
    <row r="28" spans="2:49" s="591" customFormat="1" ht="13.5" thickBot="1">
      <c r="B28" s="777" t="s">
        <v>442</v>
      </c>
      <c r="C28" s="778"/>
      <c r="D28" s="778"/>
      <c r="E28" s="778"/>
      <c r="F28" s="778"/>
      <c r="G28" s="778"/>
      <c r="H28" s="778"/>
      <c r="I28" s="778"/>
      <c r="J28" s="778"/>
      <c r="K28" s="778"/>
      <c r="L28" s="778"/>
      <c r="M28" s="778"/>
      <c r="N28" s="778"/>
      <c r="O28" s="778"/>
      <c r="P28" s="779"/>
      <c r="R28" s="398">
        <f>+R11+R13+R18+R20+R22+R24+R26</f>
        <v>0</v>
      </c>
      <c r="S28" s="289"/>
      <c r="T28" s="278"/>
      <c r="U28" s="278"/>
      <c r="V28" s="278"/>
      <c r="W28" s="278"/>
      <c r="X28" s="278"/>
      <c r="Y28" s="278"/>
      <c r="Z28" s="278"/>
      <c r="AA28" s="278"/>
      <c r="AB28" s="278"/>
      <c r="AC28" s="278"/>
      <c r="AD28" s="278"/>
      <c r="AE28" s="278"/>
      <c r="AF28" s="278"/>
      <c r="AG28" s="278"/>
      <c r="AH28" s="278"/>
      <c r="AI28" s="278"/>
      <c r="AJ28" s="278"/>
      <c r="AK28" s="278"/>
      <c r="AL28" s="278"/>
      <c r="AM28" s="513"/>
      <c r="AN28" s="596"/>
      <c r="AO28" s="596"/>
      <c r="AP28" s="513"/>
      <c r="AQ28" s="596"/>
      <c r="AR28" s="596"/>
      <c r="AS28" s="596"/>
      <c r="AT28" s="596"/>
      <c r="AU28" s="596"/>
      <c r="AV28" s="596"/>
      <c r="AW28" s="596"/>
    </row>
    <row r="29" s="698" customFormat="1" ht="34.5" customHeight="1"/>
    <row r="30" spans="2:49" s="285" customFormat="1" ht="12.75">
      <c r="B30" s="286" t="s">
        <v>67</v>
      </c>
      <c r="C30" s="286" t="s">
        <v>443</v>
      </c>
      <c r="D30" s="287"/>
      <c r="E30" s="287"/>
      <c r="F30" s="287"/>
      <c r="G30" s="287"/>
      <c r="H30" s="287"/>
      <c r="I30" s="287"/>
      <c r="J30" s="287"/>
      <c r="K30" s="287"/>
      <c r="L30" s="287"/>
      <c r="M30" s="287"/>
      <c r="N30" s="287"/>
      <c r="O30" s="287"/>
      <c r="P30" s="287"/>
      <c r="Q30" s="287"/>
      <c r="R30" s="287"/>
      <c r="S30" s="475"/>
      <c r="AM30" s="475"/>
      <c r="AN30" s="594"/>
      <c r="AO30" s="475"/>
      <c r="AP30" s="475"/>
      <c r="AQ30" s="724"/>
      <c r="AR30" s="724"/>
      <c r="AS30" s="475"/>
      <c r="AT30" s="475"/>
      <c r="AU30" s="475"/>
      <c r="AV30" s="475"/>
      <c r="AW30" s="475"/>
    </row>
    <row r="31" spans="39:49" s="591" customFormat="1" ht="11.25">
      <c r="AM31" s="596"/>
      <c r="AN31" s="596"/>
      <c r="AO31" s="596"/>
      <c r="AP31" s="596"/>
      <c r="AQ31" s="596"/>
      <c r="AR31" s="596"/>
      <c r="AS31" s="596"/>
      <c r="AT31" s="596"/>
      <c r="AU31" s="596"/>
      <c r="AV31" s="596"/>
      <c r="AW31" s="596"/>
    </row>
    <row r="32" spans="2:49" s="278" customFormat="1" ht="12.75" customHeight="1">
      <c r="B32" s="600" t="s">
        <v>448</v>
      </c>
      <c r="D32" s="595"/>
      <c r="E32" s="595"/>
      <c r="F32" s="595"/>
      <c r="G32" s="595"/>
      <c r="H32" s="595"/>
      <c r="I32" s="595"/>
      <c r="J32" s="595"/>
      <c r="K32" s="595"/>
      <c r="L32" s="595"/>
      <c r="M32" s="595"/>
      <c r="N32" s="595"/>
      <c r="O32" s="595"/>
      <c r="P32" s="595"/>
      <c r="Q32" s="595"/>
      <c r="R32" s="488">
        <v>0</v>
      </c>
      <c r="S32" s="289"/>
      <c r="AM32" s="513"/>
      <c r="AN32" s="513"/>
      <c r="AO32" s="513"/>
      <c r="AP32" s="513"/>
      <c r="AQ32" s="513"/>
      <c r="AR32" s="513"/>
      <c r="AS32" s="513"/>
      <c r="AT32" s="513"/>
      <c r="AU32" s="513"/>
      <c r="AV32" s="513"/>
      <c r="AW32" s="513"/>
    </row>
    <row r="33" spans="1:49" s="591" customFormat="1" ht="4.5" customHeight="1">
      <c r="A33" s="698"/>
      <c r="B33" s="698"/>
      <c r="C33" s="698"/>
      <c r="D33" s="698"/>
      <c r="E33" s="698"/>
      <c r="F33" s="698"/>
      <c r="G33" s="698"/>
      <c r="H33" s="698"/>
      <c r="I33" s="698"/>
      <c r="J33" s="698"/>
      <c r="K33" s="698"/>
      <c r="L33" s="698"/>
      <c r="M33" s="698"/>
      <c r="N33" s="698"/>
      <c r="O33" s="698"/>
      <c r="P33" s="698"/>
      <c r="Q33" s="698"/>
      <c r="R33" s="698"/>
      <c r="S33" s="698"/>
      <c r="AM33" s="596"/>
      <c r="AN33" s="596"/>
      <c r="AO33" s="596"/>
      <c r="AP33" s="596"/>
      <c r="AQ33" s="596"/>
      <c r="AR33" s="596"/>
      <c r="AS33" s="596"/>
      <c r="AT33" s="596"/>
      <c r="AU33" s="596"/>
      <c r="AV33" s="596"/>
      <c r="AW33" s="596"/>
    </row>
    <row r="34" spans="2:49" s="591" customFormat="1" ht="11.25">
      <c r="B34" s="278" t="s">
        <v>28</v>
      </c>
      <c r="C34" s="278"/>
      <c r="D34" s="278" t="s">
        <v>29</v>
      </c>
      <c r="E34" s="278"/>
      <c r="F34" s="278"/>
      <c r="G34" s="697"/>
      <c r="H34" s="697"/>
      <c r="I34" s="697"/>
      <c r="J34" s="697"/>
      <c r="K34" s="697"/>
      <c r="L34" s="697"/>
      <c r="M34" s="697"/>
      <c r="N34" s="697"/>
      <c r="O34" s="697"/>
      <c r="P34" s="697"/>
      <c r="Q34" s="363"/>
      <c r="R34" s="488">
        <v>0</v>
      </c>
      <c r="S34" s="289"/>
      <c r="T34" s="278"/>
      <c r="U34" s="278"/>
      <c r="V34" s="278"/>
      <c r="W34" s="278"/>
      <c r="X34" s="278"/>
      <c r="Y34" s="278"/>
      <c r="Z34" s="278"/>
      <c r="AA34" s="278"/>
      <c r="AB34" s="278"/>
      <c r="AC34" s="278"/>
      <c r="AD34" s="278"/>
      <c r="AE34" s="278"/>
      <c r="AF34" s="278"/>
      <c r="AG34" s="278"/>
      <c r="AH34" s="278"/>
      <c r="AI34" s="278"/>
      <c r="AJ34" s="278"/>
      <c r="AK34" s="278"/>
      <c r="AL34" s="278"/>
      <c r="AM34" s="513"/>
      <c r="AN34" s="596"/>
      <c r="AO34" s="596"/>
      <c r="AP34" s="513"/>
      <c r="AQ34" s="596"/>
      <c r="AR34" s="596"/>
      <c r="AS34" s="596"/>
      <c r="AT34" s="596"/>
      <c r="AU34" s="596"/>
      <c r="AV34" s="596"/>
      <c r="AW34" s="596"/>
    </row>
    <row r="35" spans="1:49" s="591" customFormat="1" ht="5.25" customHeight="1">
      <c r="A35" s="698"/>
      <c r="B35" s="698"/>
      <c r="C35" s="698"/>
      <c r="D35" s="698"/>
      <c r="E35" s="698"/>
      <c r="F35" s="698"/>
      <c r="G35" s="698"/>
      <c r="H35" s="698"/>
      <c r="I35" s="698"/>
      <c r="J35" s="698"/>
      <c r="K35" s="698"/>
      <c r="L35" s="698"/>
      <c r="M35" s="698"/>
      <c r="N35" s="698"/>
      <c r="O35" s="698"/>
      <c r="P35" s="698"/>
      <c r="Q35" s="698"/>
      <c r="R35" s="698"/>
      <c r="S35" s="698"/>
      <c r="AM35" s="596"/>
      <c r="AN35" s="596"/>
      <c r="AO35" s="596"/>
      <c r="AP35" s="596"/>
      <c r="AQ35" s="596"/>
      <c r="AR35" s="596"/>
      <c r="AS35" s="596"/>
      <c r="AT35" s="596"/>
      <c r="AU35" s="596"/>
      <c r="AV35" s="596"/>
      <c r="AW35" s="596"/>
    </row>
    <row r="36" spans="2:49" s="591" customFormat="1" ht="11.25">
      <c r="B36" s="278" t="s">
        <v>28</v>
      </c>
      <c r="C36" s="278"/>
      <c r="D36" s="278" t="s">
        <v>29</v>
      </c>
      <c r="E36" s="278"/>
      <c r="F36" s="278"/>
      <c r="G36" s="697"/>
      <c r="H36" s="697"/>
      <c r="I36" s="697"/>
      <c r="J36" s="697"/>
      <c r="K36" s="697"/>
      <c r="L36" s="697"/>
      <c r="M36" s="697"/>
      <c r="N36" s="697"/>
      <c r="O36" s="697"/>
      <c r="P36" s="697"/>
      <c r="Q36" s="363"/>
      <c r="R36" s="488">
        <v>0</v>
      </c>
      <c r="S36" s="289"/>
      <c r="T36" s="278"/>
      <c r="U36" s="278"/>
      <c r="V36" s="278"/>
      <c r="W36" s="278"/>
      <c r="X36" s="278"/>
      <c r="Y36" s="278"/>
      <c r="Z36" s="278"/>
      <c r="AA36" s="278"/>
      <c r="AB36" s="278"/>
      <c r="AC36" s="278"/>
      <c r="AD36" s="278"/>
      <c r="AE36" s="278"/>
      <c r="AF36" s="278"/>
      <c r="AG36" s="278"/>
      <c r="AH36" s="278"/>
      <c r="AI36" s="278"/>
      <c r="AJ36" s="278"/>
      <c r="AK36" s="278"/>
      <c r="AL36" s="278"/>
      <c r="AM36" s="513"/>
      <c r="AN36" s="596"/>
      <c r="AO36" s="596"/>
      <c r="AP36" s="513"/>
      <c r="AQ36" s="596"/>
      <c r="AR36" s="596"/>
      <c r="AS36" s="596"/>
      <c r="AT36" s="596"/>
      <c r="AU36" s="596"/>
      <c r="AV36" s="596"/>
      <c r="AW36" s="596"/>
    </row>
    <row r="37" spans="1:49" s="591" customFormat="1" ht="5.25" customHeight="1">
      <c r="A37" s="698"/>
      <c r="B37" s="698"/>
      <c r="C37" s="698"/>
      <c r="D37" s="698"/>
      <c r="E37" s="698"/>
      <c r="F37" s="698"/>
      <c r="G37" s="698"/>
      <c r="H37" s="698"/>
      <c r="I37" s="698"/>
      <c r="J37" s="698"/>
      <c r="K37" s="698"/>
      <c r="L37" s="698"/>
      <c r="M37" s="698"/>
      <c r="N37" s="698"/>
      <c r="O37" s="698"/>
      <c r="P37" s="698"/>
      <c r="Q37" s="698"/>
      <c r="R37" s="698"/>
      <c r="S37" s="698"/>
      <c r="AM37" s="596"/>
      <c r="AN37" s="596"/>
      <c r="AO37" s="596"/>
      <c r="AP37" s="596"/>
      <c r="AQ37" s="596"/>
      <c r="AR37" s="596"/>
      <c r="AS37" s="596"/>
      <c r="AT37" s="596"/>
      <c r="AU37" s="596"/>
      <c r="AV37" s="596"/>
      <c r="AW37" s="596"/>
    </row>
    <row r="38" spans="2:49" s="591" customFormat="1" ht="11.25">
      <c r="B38" s="278" t="s">
        <v>28</v>
      </c>
      <c r="C38" s="278"/>
      <c r="D38" s="278" t="s">
        <v>29</v>
      </c>
      <c r="E38" s="278"/>
      <c r="F38" s="278"/>
      <c r="G38" s="697"/>
      <c r="H38" s="697"/>
      <c r="I38" s="697"/>
      <c r="J38" s="697"/>
      <c r="K38" s="697"/>
      <c r="L38" s="697"/>
      <c r="M38" s="697"/>
      <c r="N38" s="697"/>
      <c r="O38" s="697"/>
      <c r="P38" s="699"/>
      <c r="R38" s="488">
        <v>0</v>
      </c>
      <c r="S38" s="289"/>
      <c r="T38" s="278"/>
      <c r="U38" s="278"/>
      <c r="V38" s="278"/>
      <c r="W38" s="278"/>
      <c r="X38" s="278"/>
      <c r="Y38" s="278"/>
      <c r="Z38" s="278"/>
      <c r="AA38" s="278"/>
      <c r="AB38" s="278"/>
      <c r="AC38" s="278"/>
      <c r="AD38" s="278"/>
      <c r="AE38" s="278"/>
      <c r="AF38" s="278"/>
      <c r="AG38" s="278"/>
      <c r="AH38" s="278"/>
      <c r="AI38" s="278"/>
      <c r="AJ38" s="278"/>
      <c r="AK38" s="278"/>
      <c r="AL38" s="278"/>
      <c r="AM38" s="513"/>
      <c r="AN38" s="596"/>
      <c r="AO38" s="596"/>
      <c r="AP38" s="513"/>
      <c r="AQ38" s="596"/>
      <c r="AR38" s="596"/>
      <c r="AS38" s="596"/>
      <c r="AT38" s="596"/>
      <c r="AU38" s="596"/>
      <c r="AV38" s="596"/>
      <c r="AW38" s="596"/>
    </row>
    <row r="39" spans="1:49" s="591" customFormat="1" ht="11.25" customHeight="1">
      <c r="A39" s="698"/>
      <c r="B39" s="698"/>
      <c r="C39" s="698"/>
      <c r="D39" s="698"/>
      <c r="E39" s="698"/>
      <c r="F39" s="698"/>
      <c r="G39" s="698"/>
      <c r="H39" s="698"/>
      <c r="I39" s="698"/>
      <c r="J39" s="698"/>
      <c r="K39" s="698"/>
      <c r="L39" s="698"/>
      <c r="M39" s="698"/>
      <c r="N39" s="698"/>
      <c r="O39" s="698"/>
      <c r="P39" s="698"/>
      <c r="Q39" s="698"/>
      <c r="R39" s="698"/>
      <c r="S39" s="698"/>
      <c r="AM39" s="596"/>
      <c r="AN39" s="596"/>
      <c r="AO39" s="596"/>
      <c r="AP39" s="596"/>
      <c r="AQ39" s="596"/>
      <c r="AR39" s="596"/>
      <c r="AS39" s="596"/>
      <c r="AT39" s="596"/>
      <c r="AU39" s="596"/>
      <c r="AV39" s="596"/>
      <c r="AW39" s="596"/>
    </row>
    <row r="40" spans="1:49" s="591" customFormat="1" ht="13.5" thickBot="1">
      <c r="A40" s="278"/>
      <c r="B40" s="777" t="s">
        <v>444</v>
      </c>
      <c r="C40" s="778"/>
      <c r="D40" s="778"/>
      <c r="E40" s="778"/>
      <c r="F40" s="778"/>
      <c r="G40" s="778"/>
      <c r="H40" s="778"/>
      <c r="I40" s="778"/>
      <c r="J40" s="778"/>
      <c r="K40" s="778"/>
      <c r="L40" s="778"/>
      <c r="M40" s="778"/>
      <c r="N40" s="778"/>
      <c r="O40" s="778"/>
      <c r="P40" s="779"/>
      <c r="Q40" s="278"/>
      <c r="R40" s="398">
        <f>R32+R34+R36+R38</f>
        <v>0</v>
      </c>
      <c r="S40" s="603"/>
      <c r="T40" s="596"/>
      <c r="AM40" s="596"/>
      <c r="AN40" s="596"/>
      <c r="AO40" s="596"/>
      <c r="AP40" s="596"/>
      <c r="AQ40" s="596"/>
      <c r="AR40" s="596"/>
      <c r="AS40" s="596"/>
      <c r="AT40" s="596"/>
      <c r="AU40" s="596"/>
      <c r="AV40" s="596"/>
      <c r="AW40" s="596"/>
    </row>
    <row r="41" spans="1:49" s="278" customFormat="1" ht="11.25">
      <c r="A41" s="698"/>
      <c r="B41" s="698"/>
      <c r="C41" s="698"/>
      <c r="D41" s="698"/>
      <c r="E41" s="698"/>
      <c r="F41" s="698"/>
      <c r="G41" s="698"/>
      <c r="H41" s="698"/>
      <c r="I41" s="698"/>
      <c r="J41" s="698"/>
      <c r="K41" s="698"/>
      <c r="L41" s="698"/>
      <c r="M41" s="698"/>
      <c r="N41" s="698"/>
      <c r="O41" s="698"/>
      <c r="P41" s="698"/>
      <c r="Q41" s="698"/>
      <c r="R41" s="698"/>
      <c r="S41" s="698"/>
      <c r="AM41" s="513"/>
      <c r="AN41" s="513"/>
      <c r="AO41" s="513"/>
      <c r="AP41" s="513"/>
      <c r="AQ41" s="513"/>
      <c r="AR41" s="513"/>
      <c r="AS41" s="513"/>
      <c r="AT41" s="513"/>
      <c r="AU41" s="513"/>
      <c r="AV41" s="513"/>
      <c r="AW41" s="513"/>
    </row>
    <row r="42" spans="1:20" ht="13.5" thickBot="1">
      <c r="A42" s="283"/>
      <c r="B42" s="780" t="s">
        <v>362</v>
      </c>
      <c r="C42" s="781"/>
      <c r="D42" s="781"/>
      <c r="E42" s="781"/>
      <c r="F42" s="781"/>
      <c r="G42" s="781"/>
      <c r="H42" s="781"/>
      <c r="I42" s="781"/>
      <c r="J42" s="781"/>
      <c r="K42" s="781"/>
      <c r="L42" s="781"/>
      <c r="M42" s="781"/>
      <c r="N42" s="781"/>
      <c r="O42" s="781"/>
      <c r="P42" s="782"/>
      <c r="Q42" s="283"/>
      <c r="R42" s="344">
        <f>R40+R28</f>
        <v>0</v>
      </c>
      <c r="S42" s="604"/>
      <c r="T42" s="324"/>
    </row>
    <row r="43" spans="1:19" ht="24" customHeight="1">
      <c r="A43" s="278"/>
      <c r="B43" s="278"/>
      <c r="C43" s="278"/>
      <c r="D43" s="278"/>
      <c r="E43" s="278"/>
      <c r="F43" s="278"/>
      <c r="G43" s="278"/>
      <c r="H43" s="278"/>
      <c r="I43" s="278"/>
      <c r="J43" s="278"/>
      <c r="K43" s="278"/>
      <c r="L43" s="278"/>
      <c r="M43" s="278"/>
      <c r="N43" s="278"/>
      <c r="O43" s="278"/>
      <c r="P43" s="278"/>
      <c r="Q43" s="278"/>
      <c r="R43" s="278"/>
      <c r="S43" s="278"/>
    </row>
    <row r="44" spans="2:19" ht="76.5" customHeight="1">
      <c r="B44" s="709" t="s">
        <v>307</v>
      </c>
      <c r="C44" s="709"/>
      <c r="D44" s="709"/>
      <c r="E44" s="709"/>
      <c r="F44" s="709"/>
      <c r="G44" s="709"/>
      <c r="I44" s="704"/>
      <c r="J44" s="704"/>
      <c r="K44" s="704"/>
      <c r="L44" s="704"/>
      <c r="M44" s="704"/>
      <c r="N44" s="704"/>
      <c r="O44" s="704"/>
      <c r="P44" s="704"/>
      <c r="Q44" s="704"/>
      <c r="R44" s="704"/>
      <c r="S44" s="605"/>
    </row>
    <row r="45" spans="1:19" ht="12">
      <c r="A45" s="278"/>
      <c r="B45" s="278"/>
      <c r="C45" s="278"/>
      <c r="D45" s="278"/>
      <c r="E45" s="278"/>
      <c r="F45" s="278"/>
      <c r="G45" s="278"/>
      <c r="H45" s="278"/>
      <c r="I45" s="278"/>
      <c r="J45" s="278"/>
      <c r="K45" s="278"/>
      <c r="L45" s="278"/>
      <c r="M45" s="278"/>
      <c r="N45" s="278"/>
      <c r="O45" s="278"/>
      <c r="P45" s="278"/>
      <c r="Q45" s="278"/>
      <c r="R45" s="278"/>
      <c r="S45" s="278"/>
    </row>
    <row r="46" spans="10:16" ht="12.75">
      <c r="J46" s="303"/>
      <c r="K46" s="303"/>
      <c r="L46" s="303"/>
      <c r="M46" s="303"/>
      <c r="N46" s="303"/>
      <c r="O46" s="303"/>
      <c r="P46" s="303"/>
    </row>
  </sheetData>
  <sheetProtection/>
  <mergeCells count="31">
    <mergeCell ref="G26:P26"/>
    <mergeCell ref="G34:P34"/>
    <mergeCell ref="A41:S41"/>
    <mergeCell ref="B42:P42"/>
    <mergeCell ref="B44:G44"/>
    <mergeCell ref="A17:S17"/>
    <mergeCell ref="A21:S21"/>
    <mergeCell ref="B18:P18"/>
    <mergeCell ref="I44:R44"/>
    <mergeCell ref="G22:P22"/>
    <mergeCell ref="G24:P24"/>
    <mergeCell ref="A19:S19"/>
    <mergeCell ref="A29:IV29"/>
    <mergeCell ref="B28:P28"/>
    <mergeCell ref="A39:S39"/>
    <mergeCell ref="B40:P40"/>
    <mergeCell ref="G38:P38"/>
    <mergeCell ref="A35:S35"/>
    <mergeCell ref="G36:P36"/>
    <mergeCell ref="A37:S37"/>
    <mergeCell ref="A33:S33"/>
    <mergeCell ref="B2:S2"/>
    <mergeCell ref="AQ2:AR2"/>
    <mergeCell ref="B5:P5"/>
    <mergeCell ref="AQ5:AR5"/>
    <mergeCell ref="AQ30:AR30"/>
    <mergeCell ref="AQ7:AR7"/>
    <mergeCell ref="A10:S10"/>
    <mergeCell ref="A12:S12"/>
    <mergeCell ref="A14:S14"/>
    <mergeCell ref="A15:S15"/>
  </mergeCells>
  <printOptions/>
  <pageMargins left="0.7086614173228347" right="0.7086614173228347" top="0.7480314960629921" bottom="0.7480314960629921" header="0.31496062992125984" footer="0.31496062992125984"/>
  <pageSetup fitToHeight="0" horizontalDpi="600" verticalDpi="600" orientation="portrait" paperSize="9" scale="60" r:id="rId2"/>
  <drawing r:id="rId1"/>
</worksheet>
</file>

<file path=xl/worksheets/sheet9.xml><?xml version="1.0" encoding="utf-8"?>
<worksheet xmlns="http://schemas.openxmlformats.org/spreadsheetml/2006/main" xmlns:r="http://schemas.openxmlformats.org/officeDocument/2006/relationships">
  <sheetPr codeName="Feuil5"/>
  <dimension ref="A3:L112"/>
  <sheetViews>
    <sheetView showGridLines="0" zoomScaleSheetLayoutView="115" zoomScalePageLayoutView="0" workbookViewId="0" topLeftCell="A1">
      <selection activeCell="B10" sqref="B10"/>
    </sheetView>
  </sheetViews>
  <sheetFormatPr defaultColWidth="11.421875" defaultRowHeight="12.75"/>
  <cols>
    <col min="1" max="6" width="3.7109375" style="0" customWidth="1"/>
    <col min="7" max="7" width="60.8515625" style="0" customWidth="1"/>
    <col min="8" max="8" width="3.7109375" style="0" customWidth="1"/>
    <col min="9" max="9" width="19.00390625" style="0" customWidth="1"/>
    <col min="10" max="27" width="3.7109375" style="0" customWidth="1"/>
  </cols>
  <sheetData>
    <row r="1" ht="69.75" customHeight="1"/>
    <row r="2" ht="12" customHeight="1"/>
    <row r="3" spans="2:10" s="32" customFormat="1" ht="39.75" customHeight="1" thickBot="1">
      <c r="B3" s="606" t="s">
        <v>311</v>
      </c>
      <c r="C3" s="607"/>
      <c r="D3" s="607"/>
      <c r="E3" s="607"/>
      <c r="F3" s="607"/>
      <c r="G3" s="607"/>
      <c r="H3" s="607"/>
      <c r="I3" s="607"/>
      <c r="J3" s="369"/>
    </row>
    <row r="4" spans="1:8" s="32" customFormat="1" ht="17.25" customHeight="1">
      <c r="A4" s="124"/>
      <c r="B4" s="124"/>
      <c r="C4" s="124"/>
      <c r="D4" s="124"/>
      <c r="E4" s="124"/>
      <c r="F4" s="129"/>
      <c r="G4" s="129"/>
      <c r="H4" s="124"/>
    </row>
    <row r="5" spans="1:8" s="32" customFormat="1" ht="12.75">
      <c r="A5" s="124"/>
      <c r="B5" s="124"/>
      <c r="C5" s="124"/>
      <c r="D5" s="124"/>
      <c r="E5" s="124"/>
      <c r="F5" s="124"/>
      <c r="G5" s="124"/>
      <c r="H5" s="124"/>
    </row>
    <row r="6" spans="1:10" s="32" customFormat="1" ht="24.75" customHeight="1" thickBot="1">
      <c r="A6" s="124"/>
      <c r="B6" s="124"/>
      <c r="C6" s="124"/>
      <c r="D6" s="124"/>
      <c r="E6" s="124"/>
      <c r="F6" s="124"/>
      <c r="G6" s="124"/>
      <c r="H6" s="124"/>
      <c r="I6" s="353" t="s">
        <v>54</v>
      </c>
      <c r="J6" s="368"/>
    </row>
    <row r="7" spans="1:8" s="21" customFormat="1" ht="12.75" customHeight="1">
      <c r="A7" s="104"/>
      <c r="B7" s="104"/>
      <c r="C7" s="104"/>
      <c r="D7" s="104"/>
      <c r="E7" s="104"/>
      <c r="F7" s="104"/>
      <c r="G7" s="104"/>
      <c r="H7" s="104"/>
    </row>
    <row r="8" spans="1:12" s="4" customFormat="1" ht="15" customHeight="1">
      <c r="A8" s="125"/>
      <c r="B8" s="428" t="s">
        <v>64</v>
      </c>
      <c r="C8" s="428"/>
      <c r="D8" s="429"/>
      <c r="E8" s="429"/>
      <c r="F8" s="429"/>
      <c r="G8" s="429"/>
      <c r="H8" s="430"/>
      <c r="I8" s="430"/>
      <c r="L8" s="107"/>
    </row>
    <row r="9" spans="1:9" s="108" customFormat="1" ht="7.5" customHeight="1">
      <c r="A9" s="130"/>
      <c r="B9" s="431"/>
      <c r="C9" s="431"/>
      <c r="D9" s="431"/>
      <c r="E9" s="431"/>
      <c r="F9" s="431"/>
      <c r="G9" s="431"/>
      <c r="H9" s="431"/>
      <c r="I9" s="431"/>
    </row>
    <row r="10" spans="1:9" s="110" customFormat="1" ht="12.75">
      <c r="A10" s="111"/>
      <c r="B10" s="437" t="s">
        <v>395</v>
      </c>
      <c r="C10" s="434"/>
      <c r="D10" s="434"/>
      <c r="E10" s="434"/>
      <c r="F10" s="434"/>
      <c r="G10" s="434"/>
      <c r="H10" s="434"/>
      <c r="I10" s="370">
        <v>0</v>
      </c>
    </row>
    <row r="11" spans="1:9" s="109" customFormat="1" ht="4.5" customHeight="1">
      <c r="A11" s="131"/>
      <c r="B11" s="431"/>
      <c r="C11" s="433"/>
      <c r="D11" s="433"/>
      <c r="E11" s="433"/>
      <c r="F11" s="433"/>
      <c r="G11" s="433"/>
      <c r="H11" s="433"/>
      <c r="I11" s="433"/>
    </row>
    <row r="12" spans="1:10" s="4" customFormat="1" ht="12.75" customHeight="1">
      <c r="A12" s="125"/>
      <c r="B12" s="430" t="s">
        <v>333</v>
      </c>
      <c r="C12" s="140"/>
      <c r="D12" s="140"/>
      <c r="E12" s="140"/>
      <c r="F12" s="430"/>
      <c r="G12" s="432"/>
      <c r="H12" s="430"/>
      <c r="I12" s="352">
        <v>0</v>
      </c>
      <c r="J12" s="371"/>
    </row>
    <row r="13" s="111" customFormat="1" ht="4.5" customHeight="1"/>
    <row r="14" spans="1:9" s="112" customFormat="1" ht="15" customHeight="1" thickBot="1">
      <c r="A14" s="132"/>
      <c r="B14" s="791" t="s">
        <v>144</v>
      </c>
      <c r="C14" s="792"/>
      <c r="D14" s="792"/>
      <c r="E14" s="792"/>
      <c r="F14" s="792"/>
      <c r="G14" s="792"/>
      <c r="H14" s="377"/>
      <c r="I14" s="541">
        <f>SUM(I12:I13)+I10</f>
        <v>0</v>
      </c>
    </row>
    <row r="15" spans="1:8" s="4" customFormat="1" ht="12.75">
      <c r="A15" s="125"/>
      <c r="B15" s="123"/>
      <c r="C15" s="123"/>
      <c r="D15" s="123"/>
      <c r="E15" s="123"/>
      <c r="F15" s="123"/>
      <c r="G15" s="123"/>
      <c r="H15" s="125"/>
    </row>
    <row r="16" spans="1:8" s="4" customFormat="1" ht="12.75">
      <c r="A16" s="125"/>
      <c r="B16" s="123"/>
      <c r="C16" s="123"/>
      <c r="D16" s="123"/>
      <c r="E16" s="123"/>
      <c r="F16" s="123"/>
      <c r="G16" s="123"/>
      <c r="H16" s="125"/>
    </row>
    <row r="17" spans="1:12" s="4" customFormat="1" ht="12.75">
      <c r="A17" s="125"/>
      <c r="B17" s="428" t="s">
        <v>65</v>
      </c>
      <c r="C17" s="428"/>
      <c r="D17" s="429"/>
      <c r="E17" s="429"/>
      <c r="F17" s="429"/>
      <c r="G17" s="429"/>
      <c r="H17" s="430"/>
      <c r="I17" s="430"/>
      <c r="L17" s="107"/>
    </row>
    <row r="18" spans="1:9" s="108" customFormat="1" ht="7.5" customHeight="1">
      <c r="A18" s="130"/>
      <c r="B18" s="431"/>
      <c r="C18" s="431"/>
      <c r="D18" s="431"/>
      <c r="E18" s="431"/>
      <c r="F18" s="431"/>
      <c r="G18" s="431"/>
      <c r="H18" s="431"/>
      <c r="I18" s="431"/>
    </row>
    <row r="19" spans="1:10" s="4" customFormat="1" ht="12.75" customHeight="1">
      <c r="A19" s="125"/>
      <c r="B19" s="437" t="s">
        <v>395</v>
      </c>
      <c r="C19" s="434"/>
      <c r="D19" s="140"/>
      <c r="E19" s="140"/>
      <c r="F19" s="430"/>
      <c r="G19" s="432"/>
      <c r="H19" s="430"/>
      <c r="I19" s="352">
        <v>0</v>
      </c>
      <c r="J19" s="371"/>
    </row>
    <row r="20" spans="1:9" s="109" customFormat="1" ht="4.5" customHeight="1">
      <c r="A20" s="131"/>
      <c r="B20" s="431"/>
      <c r="C20" s="433"/>
      <c r="D20" s="433"/>
      <c r="E20" s="433"/>
      <c r="F20" s="433"/>
      <c r="G20" s="433"/>
      <c r="H20" s="433"/>
      <c r="I20" s="433"/>
    </row>
    <row r="21" spans="1:10" s="110" customFormat="1" ht="12.75">
      <c r="A21" s="111"/>
      <c r="B21" s="430" t="s">
        <v>333</v>
      </c>
      <c r="C21" s="140"/>
      <c r="D21" s="434"/>
      <c r="E21" s="434"/>
      <c r="F21" s="434"/>
      <c r="G21" s="434"/>
      <c r="H21" s="434"/>
      <c r="I21" s="352">
        <v>0</v>
      </c>
      <c r="J21" s="372"/>
    </row>
    <row r="22" s="111" customFormat="1" ht="4.5" customHeight="1"/>
    <row r="23" spans="1:10" s="112" customFormat="1" ht="15" customHeight="1" thickBot="1">
      <c r="A23" s="132"/>
      <c r="B23" s="791" t="s">
        <v>145</v>
      </c>
      <c r="C23" s="792"/>
      <c r="D23" s="792"/>
      <c r="E23" s="792"/>
      <c r="F23" s="792"/>
      <c r="G23" s="793"/>
      <c r="H23" s="378"/>
      <c r="I23" s="541">
        <f>SUM(I19:I22)</f>
        <v>0</v>
      </c>
      <c r="J23" s="373"/>
    </row>
    <row r="24" spans="1:12" s="108" customFormat="1" ht="12.75">
      <c r="A24" s="130"/>
      <c r="B24" s="130"/>
      <c r="C24" s="130"/>
      <c r="D24" s="130"/>
      <c r="E24" s="130"/>
      <c r="F24" s="130"/>
      <c r="G24" s="130"/>
      <c r="H24" s="130"/>
      <c r="I24" s="130"/>
      <c r="J24" s="130"/>
      <c r="K24" s="130"/>
      <c r="L24" s="130"/>
    </row>
    <row r="25" spans="1:12" s="45" customFormat="1" ht="12.75">
      <c r="A25" s="133"/>
      <c r="B25" s="119"/>
      <c r="C25" s="134"/>
      <c r="D25" s="134"/>
      <c r="E25" s="134"/>
      <c r="F25" s="134"/>
      <c r="G25" s="128"/>
      <c r="H25" s="133"/>
      <c r="I25" s="133"/>
      <c r="J25" s="133"/>
      <c r="K25" s="133"/>
      <c r="L25" s="133"/>
    </row>
    <row r="26" spans="1:12" s="4" customFormat="1" ht="12.75">
      <c r="A26" s="125"/>
      <c r="B26" s="784" t="s">
        <v>161</v>
      </c>
      <c r="C26" s="784"/>
      <c r="D26" s="784"/>
      <c r="E26" s="784"/>
      <c r="F26" s="784"/>
      <c r="G26" s="784"/>
      <c r="H26" s="430"/>
      <c r="I26" s="430"/>
      <c r="J26" s="125"/>
      <c r="K26" s="125"/>
      <c r="L26" s="125"/>
    </row>
    <row r="27" spans="1:12" s="108" customFormat="1" ht="4.5" customHeight="1">
      <c r="A27" s="130"/>
      <c r="B27" s="431"/>
      <c r="C27" s="431"/>
      <c r="D27" s="431"/>
      <c r="E27" s="431"/>
      <c r="F27" s="431"/>
      <c r="G27" s="431"/>
      <c r="H27" s="431"/>
      <c r="I27" s="431"/>
      <c r="J27" s="130"/>
      <c r="K27" s="130"/>
      <c r="L27" s="130"/>
    </row>
    <row r="28" spans="1:12" s="4" customFormat="1" ht="12.75" customHeight="1">
      <c r="A28" s="125"/>
      <c r="B28" s="430" t="s">
        <v>57</v>
      </c>
      <c r="C28" s="140"/>
      <c r="D28" s="435" t="s">
        <v>29</v>
      </c>
      <c r="E28" s="435"/>
      <c r="F28" s="435"/>
      <c r="G28" s="339"/>
      <c r="H28" s="430"/>
      <c r="I28" s="352">
        <v>0</v>
      </c>
      <c r="J28" s="376"/>
      <c r="K28" s="125"/>
      <c r="L28" s="125"/>
    </row>
    <row r="29" spans="1:12" s="109" customFormat="1" ht="4.5" customHeight="1">
      <c r="A29" s="131"/>
      <c r="B29" s="433"/>
      <c r="C29" s="433"/>
      <c r="D29" s="433"/>
      <c r="E29" s="433"/>
      <c r="F29" s="433"/>
      <c r="G29" s="436"/>
      <c r="H29" s="433"/>
      <c r="I29" s="433"/>
      <c r="J29" s="131"/>
      <c r="K29" s="131"/>
      <c r="L29" s="131"/>
    </row>
    <row r="30" spans="1:12" s="110" customFormat="1" ht="12.75">
      <c r="A30" s="111"/>
      <c r="B30" s="435" t="s">
        <v>28</v>
      </c>
      <c r="C30" s="435"/>
      <c r="D30" s="435" t="s">
        <v>29</v>
      </c>
      <c r="E30" s="435"/>
      <c r="F30" s="435"/>
      <c r="G30" s="339"/>
      <c r="H30" s="434"/>
      <c r="I30" s="352">
        <v>0</v>
      </c>
      <c r="J30" s="375"/>
      <c r="K30" s="111"/>
      <c r="L30" s="111"/>
    </row>
    <row r="31" spans="2:9" s="111" customFormat="1" ht="4.5" customHeight="1">
      <c r="B31" s="434"/>
      <c r="C31" s="434"/>
      <c r="D31" s="434"/>
      <c r="E31" s="434"/>
      <c r="F31" s="434"/>
      <c r="G31" s="220"/>
      <c r="H31" s="434"/>
      <c r="I31" s="434"/>
    </row>
    <row r="32" spans="1:12" s="110" customFormat="1" ht="12.75">
      <c r="A32" s="111"/>
      <c r="B32" s="435" t="s">
        <v>28</v>
      </c>
      <c r="C32" s="435"/>
      <c r="D32" s="435" t="s">
        <v>29</v>
      </c>
      <c r="E32" s="435"/>
      <c r="F32" s="435"/>
      <c r="G32" s="339"/>
      <c r="H32" s="434"/>
      <c r="I32" s="352">
        <v>0</v>
      </c>
      <c r="J32" s="375"/>
      <c r="K32" s="111"/>
      <c r="L32" s="111"/>
    </row>
    <row r="33" s="111" customFormat="1" ht="4.5" customHeight="1"/>
    <row r="34" spans="1:12" s="112" customFormat="1" ht="15" customHeight="1" thickBot="1">
      <c r="A34" s="132"/>
      <c r="B34" s="791" t="s">
        <v>162</v>
      </c>
      <c r="C34" s="792"/>
      <c r="D34" s="792"/>
      <c r="E34" s="792"/>
      <c r="F34" s="792"/>
      <c r="G34" s="792"/>
      <c r="H34" s="377"/>
      <c r="I34" s="540">
        <f>SUM(I27:I33)</f>
        <v>0</v>
      </c>
      <c r="J34" s="374"/>
      <c r="K34" s="132"/>
      <c r="L34" s="132"/>
    </row>
    <row r="35" spans="1:12" s="112" customFormat="1" ht="15" customHeight="1">
      <c r="A35" s="132"/>
      <c r="B35" s="135"/>
      <c r="C35" s="135"/>
      <c r="D35" s="135"/>
      <c r="E35" s="135"/>
      <c r="F35" s="135"/>
      <c r="G35" s="135"/>
      <c r="H35" s="132"/>
      <c r="I35" s="114"/>
      <c r="J35" s="132"/>
      <c r="K35" s="132"/>
      <c r="L35" s="132"/>
    </row>
    <row r="36" spans="1:12" s="45" customFormat="1" ht="12.75">
      <c r="A36" s="133"/>
      <c r="B36" s="119"/>
      <c r="C36" s="134"/>
      <c r="D36" s="134"/>
      <c r="E36" s="134"/>
      <c r="F36" s="134"/>
      <c r="G36" s="128"/>
      <c r="H36" s="133"/>
      <c r="I36" s="133"/>
      <c r="J36" s="133"/>
      <c r="K36" s="133"/>
      <c r="L36" s="133"/>
    </row>
    <row r="37" spans="1:12" s="4" customFormat="1" ht="12.75">
      <c r="A37" s="125"/>
      <c r="B37" s="785" t="s">
        <v>56</v>
      </c>
      <c r="C37" s="785"/>
      <c r="D37" s="785"/>
      <c r="E37" s="785"/>
      <c r="F37" s="785"/>
      <c r="G37" s="785"/>
      <c r="H37" s="430"/>
      <c r="I37" s="430"/>
      <c r="J37" s="125"/>
      <c r="K37" s="125"/>
      <c r="L37" s="125"/>
    </row>
    <row r="38" spans="1:12" s="108" customFormat="1" ht="4.5" customHeight="1">
      <c r="A38" s="130"/>
      <c r="B38" s="431"/>
      <c r="C38" s="431"/>
      <c r="D38" s="431"/>
      <c r="E38" s="431"/>
      <c r="F38" s="431"/>
      <c r="G38" s="431"/>
      <c r="H38" s="431"/>
      <c r="I38" s="431"/>
      <c r="J38" s="130"/>
      <c r="K38" s="130"/>
      <c r="L38" s="130"/>
    </row>
    <row r="39" spans="1:12" s="4" customFormat="1" ht="12.75" customHeight="1">
      <c r="A39" s="125"/>
      <c r="B39" s="430" t="s">
        <v>403</v>
      </c>
      <c r="C39" s="140"/>
      <c r="D39" s="435" t="s">
        <v>29</v>
      </c>
      <c r="E39" s="435"/>
      <c r="F39" s="435"/>
      <c r="G39" s="339"/>
      <c r="H39" s="430"/>
      <c r="I39" s="370">
        <v>0</v>
      </c>
      <c r="J39" s="125"/>
      <c r="K39" s="125"/>
      <c r="L39" s="125"/>
    </row>
    <row r="40" spans="1:12" s="109" customFormat="1" ht="4.5" customHeight="1">
      <c r="A40" s="131"/>
      <c r="B40" s="433"/>
      <c r="C40" s="433"/>
      <c r="D40" s="433"/>
      <c r="E40" s="433"/>
      <c r="F40" s="433"/>
      <c r="G40" s="436"/>
      <c r="H40" s="433"/>
      <c r="I40" s="433"/>
      <c r="J40" s="131"/>
      <c r="K40" s="131"/>
      <c r="L40" s="131"/>
    </row>
    <row r="41" spans="1:12" s="110" customFormat="1" ht="12.75">
      <c r="A41" s="111"/>
      <c r="B41" s="435" t="s">
        <v>28</v>
      </c>
      <c r="C41" s="435"/>
      <c r="D41" s="435" t="s">
        <v>29</v>
      </c>
      <c r="E41" s="435"/>
      <c r="F41" s="435"/>
      <c r="G41" s="339"/>
      <c r="H41" s="434"/>
      <c r="I41" s="352">
        <v>0</v>
      </c>
      <c r="J41" s="375"/>
      <c r="K41" s="111"/>
      <c r="L41" s="111"/>
    </row>
    <row r="42" spans="2:9" s="111" customFormat="1" ht="4.5" customHeight="1">
      <c r="B42" s="434"/>
      <c r="C42" s="434"/>
      <c r="D42" s="434"/>
      <c r="E42" s="434"/>
      <c r="F42" s="434"/>
      <c r="G42" s="220"/>
      <c r="H42" s="434"/>
      <c r="I42" s="434"/>
    </row>
    <row r="43" spans="1:12" s="110" customFormat="1" ht="12.75">
      <c r="A43" s="111"/>
      <c r="B43" s="435" t="s">
        <v>28</v>
      </c>
      <c r="C43" s="435"/>
      <c r="D43" s="435" t="s">
        <v>29</v>
      </c>
      <c r="E43" s="435"/>
      <c r="F43" s="435"/>
      <c r="G43" s="339"/>
      <c r="H43" s="434"/>
      <c r="I43" s="352">
        <v>0</v>
      </c>
      <c r="J43" s="375"/>
      <c r="K43" s="111"/>
      <c r="L43" s="111"/>
    </row>
    <row r="44" spans="2:9" s="111" customFormat="1" ht="4.5" customHeight="1">
      <c r="B44" s="434"/>
      <c r="C44" s="434"/>
      <c r="D44" s="434"/>
      <c r="E44" s="434"/>
      <c r="F44" s="434"/>
      <c r="G44" s="220"/>
      <c r="H44" s="434"/>
      <c r="I44" s="434"/>
    </row>
    <row r="45" spans="1:12" s="110" customFormat="1" ht="12.75">
      <c r="A45" s="111"/>
      <c r="B45" s="435" t="s">
        <v>28</v>
      </c>
      <c r="C45" s="435"/>
      <c r="D45" s="435" t="s">
        <v>29</v>
      </c>
      <c r="E45" s="435"/>
      <c r="F45" s="435"/>
      <c r="G45" s="339"/>
      <c r="H45" s="434"/>
      <c r="I45" s="352">
        <v>0</v>
      </c>
      <c r="J45" s="375"/>
      <c r="K45" s="111"/>
      <c r="L45" s="111"/>
    </row>
    <row r="46" spans="2:9" s="111" customFormat="1" ht="4.5" customHeight="1">
      <c r="B46" s="434"/>
      <c r="C46" s="434"/>
      <c r="D46" s="434"/>
      <c r="E46" s="434"/>
      <c r="F46" s="434"/>
      <c r="G46" s="220"/>
      <c r="H46" s="434"/>
      <c r="I46" s="434"/>
    </row>
    <row r="47" spans="1:12" s="110" customFormat="1" ht="12.75">
      <c r="A47" s="111"/>
      <c r="B47" s="435" t="s">
        <v>28</v>
      </c>
      <c r="C47" s="435"/>
      <c r="D47" s="435" t="s">
        <v>29</v>
      </c>
      <c r="E47" s="435"/>
      <c r="F47" s="435"/>
      <c r="G47" s="339"/>
      <c r="H47" s="434"/>
      <c r="I47" s="352">
        <v>0</v>
      </c>
      <c r="J47" s="375"/>
      <c r="K47" s="111"/>
      <c r="L47" s="111"/>
    </row>
    <row r="48" s="111" customFormat="1" ht="4.5" customHeight="1"/>
    <row r="49" spans="1:12" s="112" customFormat="1" ht="15" customHeight="1" thickBot="1">
      <c r="A49" s="132"/>
      <c r="B49" s="791" t="s">
        <v>58</v>
      </c>
      <c r="C49" s="792"/>
      <c r="D49" s="792"/>
      <c r="E49" s="792"/>
      <c r="F49" s="792"/>
      <c r="G49" s="792"/>
      <c r="H49" s="377"/>
      <c r="I49" s="541">
        <f>SUM(I39:I48)</f>
        <v>0</v>
      </c>
      <c r="J49" s="374"/>
      <c r="K49" s="132"/>
      <c r="L49" s="132"/>
    </row>
    <row r="50" spans="1:12" s="112" customFormat="1" ht="15" customHeight="1">
      <c r="A50" s="132"/>
      <c r="B50" s="135"/>
      <c r="C50" s="135"/>
      <c r="D50" s="135"/>
      <c r="E50" s="135"/>
      <c r="F50" s="135"/>
      <c r="G50" s="135"/>
      <c r="H50" s="132"/>
      <c r="I50" s="114"/>
      <c r="J50" s="132"/>
      <c r="K50" s="132"/>
      <c r="L50" s="132"/>
    </row>
    <row r="51" spans="2:10" s="112" customFormat="1" ht="51" customHeight="1" thickBot="1">
      <c r="B51" s="786" t="s">
        <v>346</v>
      </c>
      <c r="C51" s="787"/>
      <c r="D51" s="787"/>
      <c r="E51" s="787"/>
      <c r="F51" s="787"/>
      <c r="G51" s="787"/>
      <c r="H51" s="787"/>
      <c r="I51" s="788"/>
      <c r="J51" s="355"/>
    </row>
    <row r="52" spans="1:12" s="45" customFormat="1" ht="12.75">
      <c r="A52" s="133"/>
      <c r="B52" s="119"/>
      <c r="C52" s="134"/>
      <c r="D52" s="134"/>
      <c r="E52" s="134"/>
      <c r="F52" s="134"/>
      <c r="G52" s="128"/>
      <c r="H52" s="133"/>
      <c r="J52" s="133"/>
      <c r="K52" s="133"/>
      <c r="L52" s="133"/>
    </row>
    <row r="53" spans="1:12" s="4" customFormat="1" ht="12.75">
      <c r="A53" s="125"/>
      <c r="B53" s="785" t="s">
        <v>93</v>
      </c>
      <c r="C53" s="785"/>
      <c r="D53" s="785"/>
      <c r="E53" s="785"/>
      <c r="F53" s="785"/>
      <c r="G53" s="785"/>
      <c r="H53" s="430"/>
      <c r="I53" s="430"/>
      <c r="J53" s="125"/>
      <c r="K53" s="125"/>
      <c r="L53" s="125"/>
    </row>
    <row r="54" spans="1:12" s="45" customFormat="1" ht="4.5" customHeight="1">
      <c r="A54" s="133"/>
      <c r="B54" s="431"/>
      <c r="C54" s="431"/>
      <c r="D54" s="431"/>
      <c r="E54" s="431"/>
      <c r="F54" s="431"/>
      <c r="G54" s="431"/>
      <c r="H54" s="431"/>
      <c r="I54" s="431"/>
      <c r="J54" s="130"/>
      <c r="K54" s="133"/>
      <c r="L54" s="133"/>
    </row>
    <row r="55" spans="1:12" s="4" customFormat="1" ht="12.75">
      <c r="A55" s="125"/>
      <c r="B55" s="430" t="s">
        <v>232</v>
      </c>
      <c r="C55" s="140"/>
      <c r="D55" s="140"/>
      <c r="E55" s="140"/>
      <c r="F55" s="430"/>
      <c r="G55" s="432"/>
      <c r="H55" s="430"/>
      <c r="I55" s="370">
        <v>0</v>
      </c>
      <c r="J55" s="125"/>
      <c r="K55" s="125"/>
      <c r="L55" s="125"/>
    </row>
    <row r="56" spans="1:12" s="4" customFormat="1" ht="4.5" customHeight="1">
      <c r="A56" s="125"/>
      <c r="B56" s="433"/>
      <c r="C56" s="433"/>
      <c r="D56" s="433"/>
      <c r="E56" s="433"/>
      <c r="F56" s="433"/>
      <c r="G56" s="433"/>
      <c r="H56" s="433"/>
      <c r="I56" s="433"/>
      <c r="J56" s="131"/>
      <c r="K56" s="125"/>
      <c r="L56" s="125"/>
    </row>
    <row r="57" spans="1:12" s="45" customFormat="1" ht="12.75">
      <c r="A57" s="133"/>
      <c r="B57" s="220" t="s">
        <v>328</v>
      </c>
      <c r="C57" s="434"/>
      <c r="D57" s="434"/>
      <c r="E57" s="434"/>
      <c r="F57" s="434"/>
      <c r="G57" s="434"/>
      <c r="H57" s="434"/>
      <c r="I57" s="370">
        <v>0</v>
      </c>
      <c r="J57" s="111"/>
      <c r="K57" s="133"/>
      <c r="L57" s="133"/>
    </row>
    <row r="58" spans="1:12" s="4" customFormat="1" ht="4.5" customHeight="1">
      <c r="A58" s="125"/>
      <c r="B58" s="433"/>
      <c r="C58" s="433"/>
      <c r="D58" s="433"/>
      <c r="E58" s="433"/>
      <c r="F58" s="433"/>
      <c r="G58" s="433"/>
      <c r="H58" s="433"/>
      <c r="I58" s="433"/>
      <c r="J58" s="131"/>
      <c r="K58" s="125"/>
      <c r="L58" s="125"/>
    </row>
    <row r="59" spans="1:12" s="45" customFormat="1" ht="12">
      <c r="A59" s="133"/>
      <c r="B59" s="220" t="s">
        <v>55</v>
      </c>
      <c r="C59" s="434"/>
      <c r="D59" s="434"/>
      <c r="E59" s="434"/>
      <c r="F59" s="434"/>
      <c r="G59" s="434"/>
      <c r="H59" s="434"/>
      <c r="I59" s="352">
        <v>0</v>
      </c>
      <c r="J59" s="375"/>
      <c r="K59" s="133"/>
      <c r="L59" s="133"/>
    </row>
    <row r="60" spans="1:12" s="4" customFormat="1" ht="4.5" customHeight="1">
      <c r="A60" s="125"/>
      <c r="B60" s="433"/>
      <c r="C60" s="433"/>
      <c r="D60" s="433"/>
      <c r="E60" s="433"/>
      <c r="F60" s="433"/>
      <c r="G60" s="433"/>
      <c r="H60" s="433"/>
      <c r="I60" s="433"/>
      <c r="J60" s="131"/>
      <c r="K60" s="125"/>
      <c r="L60" s="125"/>
    </row>
    <row r="61" spans="1:12" s="45" customFormat="1" ht="12.75">
      <c r="A61" s="133"/>
      <c r="B61" s="435" t="s">
        <v>28</v>
      </c>
      <c r="C61" s="435"/>
      <c r="D61" s="435" t="s">
        <v>29</v>
      </c>
      <c r="E61" s="435"/>
      <c r="F61" s="435"/>
      <c r="G61" s="339"/>
      <c r="H61" s="434"/>
      <c r="I61" s="352">
        <v>0</v>
      </c>
      <c r="J61" s="375"/>
      <c r="K61" s="133"/>
      <c r="L61" s="133"/>
    </row>
    <row r="62" spans="1:12" s="4" customFormat="1" ht="4.5" customHeight="1">
      <c r="A62" s="125"/>
      <c r="B62" s="433"/>
      <c r="C62" s="433"/>
      <c r="D62" s="433"/>
      <c r="E62" s="433"/>
      <c r="F62" s="433"/>
      <c r="G62" s="436"/>
      <c r="H62" s="433"/>
      <c r="I62" s="433"/>
      <c r="J62" s="131"/>
      <c r="K62" s="125"/>
      <c r="L62" s="125"/>
    </row>
    <row r="63" spans="1:12" s="45" customFormat="1" ht="12.75">
      <c r="A63" s="133"/>
      <c r="B63" s="435" t="s">
        <v>28</v>
      </c>
      <c r="C63" s="435"/>
      <c r="D63" s="435" t="s">
        <v>29</v>
      </c>
      <c r="E63" s="435"/>
      <c r="F63" s="435"/>
      <c r="G63" s="339"/>
      <c r="H63" s="434"/>
      <c r="I63" s="370">
        <v>0</v>
      </c>
      <c r="J63" s="111"/>
      <c r="K63" s="133"/>
      <c r="L63" s="133"/>
    </row>
    <row r="64" spans="1:12" s="4" customFormat="1" ht="4.5" customHeight="1">
      <c r="A64" s="125"/>
      <c r="B64" s="433"/>
      <c r="C64" s="433"/>
      <c r="D64" s="433"/>
      <c r="E64" s="433"/>
      <c r="F64" s="433"/>
      <c r="G64" s="436"/>
      <c r="H64" s="433"/>
      <c r="I64" s="433"/>
      <c r="J64" s="131"/>
      <c r="K64" s="125"/>
      <c r="L64" s="125"/>
    </row>
    <row r="65" spans="1:12" s="45" customFormat="1" ht="12.75">
      <c r="A65" s="133"/>
      <c r="B65" s="435" t="s">
        <v>28</v>
      </c>
      <c r="C65" s="435"/>
      <c r="D65" s="435" t="s">
        <v>29</v>
      </c>
      <c r="E65" s="435"/>
      <c r="F65" s="435"/>
      <c r="G65" s="339"/>
      <c r="H65" s="434"/>
      <c r="I65" s="352">
        <v>0</v>
      </c>
      <c r="J65" s="375"/>
      <c r="K65" s="133"/>
      <c r="L65" s="133"/>
    </row>
    <row r="66" spans="1:12" s="4" customFormat="1" ht="4.5" customHeight="1">
      <c r="A66" s="125"/>
      <c r="B66" s="433"/>
      <c r="C66" s="433"/>
      <c r="D66" s="433"/>
      <c r="E66" s="433"/>
      <c r="F66" s="433"/>
      <c r="G66" s="436"/>
      <c r="H66" s="433"/>
      <c r="I66" s="433"/>
      <c r="J66" s="131"/>
      <c r="K66" s="125"/>
      <c r="L66" s="125"/>
    </row>
    <row r="67" spans="1:12" s="45" customFormat="1" ht="12.75">
      <c r="A67" s="133"/>
      <c r="B67" s="435" t="s">
        <v>28</v>
      </c>
      <c r="C67" s="435"/>
      <c r="D67" s="435" t="s">
        <v>29</v>
      </c>
      <c r="E67" s="435"/>
      <c r="F67" s="435"/>
      <c r="G67" s="339"/>
      <c r="H67" s="434"/>
      <c r="I67" s="370">
        <v>0</v>
      </c>
      <c r="J67" s="111"/>
      <c r="K67" s="133"/>
      <c r="L67" s="133"/>
    </row>
    <row r="68" spans="1:12" s="4" customFormat="1" ht="4.5" customHeight="1">
      <c r="A68" s="125"/>
      <c r="B68" s="134"/>
      <c r="C68" s="134"/>
      <c r="D68" s="134"/>
      <c r="E68" s="134"/>
      <c r="F68" s="134"/>
      <c r="G68" s="134"/>
      <c r="H68" s="125"/>
      <c r="J68" s="125"/>
      <c r="K68" s="125"/>
      <c r="L68" s="125"/>
    </row>
    <row r="69" spans="1:12" s="112" customFormat="1" ht="15" customHeight="1" thickBot="1">
      <c r="A69" s="132"/>
      <c r="B69" s="791" t="s">
        <v>94</v>
      </c>
      <c r="C69" s="792"/>
      <c r="D69" s="792"/>
      <c r="E69" s="792"/>
      <c r="F69" s="792"/>
      <c r="G69" s="792"/>
      <c r="H69" s="377"/>
      <c r="I69" s="540">
        <f>SUM(I55:I68)</f>
        <v>0</v>
      </c>
      <c r="J69" s="374"/>
      <c r="K69" s="132"/>
      <c r="L69" s="132"/>
    </row>
    <row r="70" spans="1:12" s="4" customFormat="1" ht="12.75">
      <c r="A70" s="125"/>
      <c r="B70" s="134"/>
      <c r="C70" s="134"/>
      <c r="D70" s="134"/>
      <c r="E70" s="134"/>
      <c r="F70" s="134"/>
      <c r="G70" s="357">
        <f>IF(AND(B72&lt;&gt;0,I69&gt;B72,I69&lt;&gt;0),"Attention les financements publics dépassent 50% du budget","")</f>
      </c>
      <c r="H70" s="125"/>
      <c r="I70" s="125"/>
      <c r="J70" s="125"/>
      <c r="K70" s="125"/>
      <c r="L70" s="125"/>
    </row>
    <row r="71" spans="1:12" s="4" customFormat="1" ht="12.75">
      <c r="A71" s="125"/>
      <c r="B71" s="134"/>
      <c r="C71" s="134"/>
      <c r="D71" s="134"/>
      <c r="E71" s="134"/>
      <c r="F71" s="134"/>
      <c r="G71" s="119"/>
      <c r="H71" s="125"/>
      <c r="I71" s="125"/>
      <c r="J71" s="125"/>
      <c r="K71" s="125"/>
      <c r="L71" s="125"/>
    </row>
    <row r="72" spans="1:12" s="4" customFormat="1" ht="12.75" hidden="1">
      <c r="A72" s="125"/>
      <c r="B72" s="356">
        <f>'4_Détail Budget'!X222*0.5</f>
        <v>0</v>
      </c>
      <c r="C72" s="134"/>
      <c r="D72" s="134"/>
      <c r="E72" s="134"/>
      <c r="F72" s="134"/>
      <c r="G72" s="119"/>
      <c r="H72" s="125"/>
      <c r="I72" s="125"/>
      <c r="J72" s="125"/>
      <c r="K72" s="125"/>
      <c r="L72" s="125"/>
    </row>
    <row r="73" spans="1:12" s="113" customFormat="1" ht="30" customHeight="1" thickBot="1">
      <c r="A73" s="136"/>
      <c r="B73" s="794" t="s">
        <v>59</v>
      </c>
      <c r="C73" s="795"/>
      <c r="D73" s="795"/>
      <c r="E73" s="795"/>
      <c r="F73" s="795"/>
      <c r="G73" s="795"/>
      <c r="H73" s="379"/>
      <c r="I73" s="539">
        <f>I14+I23+I34+I49+I69</f>
        <v>0</v>
      </c>
      <c r="J73" s="380"/>
      <c r="K73" s="136"/>
      <c r="L73" s="136"/>
    </row>
    <row r="74" spans="1:12" s="4" customFormat="1" ht="12.75">
      <c r="A74" s="125"/>
      <c r="B74" s="134"/>
      <c r="C74" s="134"/>
      <c r="D74" s="134"/>
      <c r="E74" s="134"/>
      <c r="F74" s="134"/>
      <c r="G74" s="357">
        <f>IF(AND(I73&lt;'4_Détail Budget'!X222,I73&lt;&gt;0,'4_Détail Budget'!X222&lt;&gt;0),"Attention votre plan de financement ne couvre pas les dépenses","")</f>
      </c>
      <c r="H74" s="125"/>
      <c r="I74" s="125"/>
      <c r="J74" s="125"/>
      <c r="K74" s="125"/>
      <c r="L74" s="125"/>
    </row>
    <row r="75" spans="1:12" s="11" customFormat="1" ht="11.25">
      <c r="A75" s="99"/>
      <c r="B75" s="92"/>
      <c r="C75" s="92"/>
      <c r="D75" s="92"/>
      <c r="E75" s="92"/>
      <c r="F75" s="92"/>
      <c r="G75" s="93"/>
      <c r="H75" s="99"/>
      <c r="I75" s="99"/>
      <c r="J75" s="99"/>
      <c r="K75" s="99"/>
      <c r="L75" s="99"/>
    </row>
    <row r="76" spans="1:12" s="14" customFormat="1" ht="11.25">
      <c r="A76" s="95"/>
      <c r="B76" s="92"/>
      <c r="C76" s="92"/>
      <c r="D76" s="92"/>
      <c r="E76" s="92"/>
      <c r="F76" s="92"/>
      <c r="G76" s="93"/>
      <c r="H76" s="95"/>
      <c r="I76" s="95"/>
      <c r="J76" s="95"/>
      <c r="K76" s="95"/>
      <c r="L76" s="95"/>
    </row>
    <row r="77" spans="1:12" s="11" customFormat="1" ht="11.25">
      <c r="A77" s="99"/>
      <c r="B77" s="93"/>
      <c r="C77" s="92"/>
      <c r="D77" s="92"/>
      <c r="E77" s="92"/>
      <c r="F77" s="92"/>
      <c r="G77" s="77"/>
      <c r="H77" s="99"/>
      <c r="I77" s="99"/>
      <c r="J77" s="99"/>
      <c r="K77" s="99"/>
      <c r="L77" s="99"/>
    </row>
    <row r="78" spans="2:7" s="11" customFormat="1" ht="4.5" customHeight="1">
      <c r="B78" s="15"/>
      <c r="C78" s="15"/>
      <c r="D78" s="15"/>
      <c r="E78" s="15"/>
      <c r="F78" s="15"/>
      <c r="G78" s="15"/>
    </row>
    <row r="79" spans="2:7" s="11" customFormat="1" ht="11.25">
      <c r="B79" s="15"/>
      <c r="C79" s="15"/>
      <c r="D79" s="15"/>
      <c r="E79" s="15"/>
      <c r="F79" s="15"/>
      <c r="G79" s="163"/>
    </row>
    <row r="80" spans="2:7" s="11" customFormat="1" ht="4.5" customHeight="1">
      <c r="B80" s="15"/>
      <c r="C80" s="15"/>
      <c r="D80" s="15"/>
      <c r="E80" s="15"/>
      <c r="F80" s="15"/>
      <c r="G80" s="15"/>
    </row>
    <row r="81" spans="2:7" s="11" customFormat="1" ht="11.25">
      <c r="B81" s="15"/>
      <c r="C81" s="15"/>
      <c r="D81" s="15"/>
      <c r="E81" s="15"/>
      <c r="F81" s="790"/>
      <c r="G81" s="790"/>
    </row>
    <row r="82" spans="2:7" s="11" customFormat="1" ht="4.5" customHeight="1">
      <c r="B82" s="15"/>
      <c r="C82" s="15"/>
      <c r="D82" s="15"/>
      <c r="E82" s="15"/>
      <c r="F82" s="15"/>
      <c r="G82" s="15"/>
    </row>
    <row r="83" spans="2:7" s="11" customFormat="1" ht="11.25">
      <c r="B83" s="15"/>
      <c r="C83" s="15"/>
      <c r="D83" s="15"/>
      <c r="E83" s="15"/>
      <c r="F83" s="15"/>
      <c r="G83" s="163"/>
    </row>
    <row r="84" spans="2:7" s="11" customFormat="1" ht="11.25">
      <c r="B84" s="15"/>
      <c r="C84" s="15"/>
      <c r="D84" s="15"/>
      <c r="E84" s="15"/>
      <c r="F84" s="15"/>
      <c r="G84" s="15"/>
    </row>
    <row r="85" spans="2:7" s="11" customFormat="1" ht="11.25">
      <c r="B85" s="13"/>
      <c r="C85" s="15"/>
      <c r="D85" s="15"/>
      <c r="E85" s="15"/>
      <c r="F85" s="15"/>
      <c r="G85" s="16"/>
    </row>
    <row r="86" spans="2:7" s="11" customFormat="1" ht="11.25">
      <c r="B86" s="15"/>
      <c r="C86" s="15"/>
      <c r="D86" s="15"/>
      <c r="E86" s="15"/>
      <c r="F86" s="15"/>
      <c r="G86" s="15"/>
    </row>
    <row r="87" spans="2:7" s="11" customFormat="1" ht="11.25">
      <c r="B87" s="13"/>
      <c r="C87" s="15"/>
      <c r="D87" s="15"/>
      <c r="E87" s="15"/>
      <c r="F87" s="15"/>
      <c r="G87" s="16"/>
    </row>
    <row r="88" spans="2:7" s="11" customFormat="1" ht="11.25">
      <c r="B88" s="15"/>
      <c r="C88" s="15"/>
      <c r="D88" s="15"/>
      <c r="E88" s="15"/>
      <c r="F88" s="15"/>
      <c r="G88" s="15"/>
    </row>
    <row r="89" spans="2:7" s="11" customFormat="1" ht="11.25">
      <c r="B89" s="15"/>
      <c r="C89" s="15"/>
      <c r="D89" s="15"/>
      <c r="E89" s="15"/>
      <c r="F89" s="15"/>
      <c r="G89" s="15"/>
    </row>
    <row r="90" spans="2:7" s="11" customFormat="1" ht="11.25">
      <c r="B90" s="15"/>
      <c r="C90" s="15"/>
      <c r="D90" s="15"/>
      <c r="E90" s="15"/>
      <c r="F90" s="15"/>
      <c r="G90" s="15"/>
    </row>
    <row r="91" spans="2:7" ht="12">
      <c r="B91" s="5"/>
      <c r="C91" s="5"/>
      <c r="D91" s="5"/>
      <c r="E91" s="5"/>
      <c r="F91" s="5"/>
      <c r="G91" s="5"/>
    </row>
    <row r="92" spans="2:7" ht="12">
      <c r="B92" s="5"/>
      <c r="C92" s="5"/>
      <c r="D92" s="5"/>
      <c r="E92" s="5"/>
      <c r="F92" s="5"/>
      <c r="G92" s="5"/>
    </row>
    <row r="93" spans="2:7" ht="12.75">
      <c r="B93" s="789"/>
      <c r="C93" s="789"/>
      <c r="D93" s="789"/>
      <c r="E93" s="789"/>
      <c r="F93" s="789"/>
      <c r="G93" s="789"/>
    </row>
    <row r="94" spans="2:7" ht="12">
      <c r="B94" s="5"/>
      <c r="C94" s="5"/>
      <c r="D94" s="5"/>
      <c r="E94" s="5"/>
      <c r="F94" s="5"/>
      <c r="G94" s="5"/>
    </row>
    <row r="95" spans="2:7" ht="12">
      <c r="B95" s="15"/>
      <c r="C95" s="15"/>
      <c r="D95" s="15"/>
      <c r="E95" s="15"/>
      <c r="F95" s="15"/>
      <c r="G95" s="15"/>
    </row>
    <row r="96" spans="2:7" ht="6" customHeight="1">
      <c r="B96" s="5"/>
      <c r="C96" s="5"/>
      <c r="D96" s="5"/>
      <c r="E96" s="5"/>
      <c r="F96" s="5"/>
      <c r="G96" s="5"/>
    </row>
    <row r="97" spans="2:7" ht="12">
      <c r="B97" s="15"/>
      <c r="C97" s="15"/>
      <c r="D97" s="15"/>
      <c r="E97" s="15"/>
      <c r="F97" s="15"/>
      <c r="G97" s="15"/>
    </row>
    <row r="98" spans="2:7" ht="6" customHeight="1">
      <c r="B98" s="5"/>
      <c r="C98" s="5"/>
      <c r="D98" s="5"/>
      <c r="E98" s="5"/>
      <c r="F98" s="5"/>
      <c r="G98" s="5"/>
    </row>
    <row r="99" spans="2:7" s="4" customFormat="1" ht="12">
      <c r="B99" s="15"/>
      <c r="C99" s="15"/>
      <c r="D99" s="15"/>
      <c r="E99" s="15"/>
      <c r="F99" s="15"/>
      <c r="G99" s="15"/>
    </row>
    <row r="100" spans="2:7" ht="4.5" customHeight="1">
      <c r="B100" s="5"/>
      <c r="C100" s="5"/>
      <c r="D100" s="5"/>
      <c r="E100" s="5"/>
      <c r="F100" s="5"/>
      <c r="G100" s="5"/>
    </row>
    <row r="101" spans="2:7" ht="12">
      <c r="B101" s="5"/>
      <c r="C101" s="34"/>
      <c r="D101" s="34"/>
      <c r="E101" s="34"/>
      <c r="F101" s="34"/>
      <c r="G101" s="34"/>
    </row>
    <row r="102" spans="2:7" ht="4.5" customHeight="1">
      <c r="B102" s="5"/>
      <c r="C102" s="35"/>
      <c r="D102" s="35"/>
      <c r="E102" s="35"/>
      <c r="F102" s="35"/>
      <c r="G102" s="35"/>
    </row>
    <row r="103" spans="2:7" ht="12">
      <c r="B103" s="5"/>
      <c r="C103" s="34"/>
      <c r="D103" s="34"/>
      <c r="E103" s="34"/>
      <c r="F103" s="34"/>
      <c r="G103" s="34"/>
    </row>
    <row r="104" spans="2:7" ht="4.5" customHeight="1">
      <c r="B104" s="5"/>
      <c r="C104" s="35"/>
      <c r="D104" s="35"/>
      <c r="E104" s="35"/>
      <c r="F104" s="35"/>
      <c r="G104" s="35"/>
    </row>
    <row r="105" spans="2:7" ht="12">
      <c r="B105" s="5"/>
      <c r="C105" s="34"/>
      <c r="D105" s="34"/>
      <c r="E105" s="34"/>
      <c r="F105" s="34"/>
      <c r="G105" s="34"/>
    </row>
    <row r="106" spans="2:7" ht="6" customHeight="1">
      <c r="B106" s="5"/>
      <c r="C106" s="5"/>
      <c r="D106" s="5"/>
      <c r="E106" s="5"/>
      <c r="F106" s="5"/>
      <c r="G106" s="5"/>
    </row>
    <row r="107" spans="2:7" ht="12">
      <c r="B107" s="15"/>
      <c r="C107" s="15"/>
      <c r="D107" s="15"/>
      <c r="E107" s="15"/>
      <c r="F107" s="15"/>
      <c r="G107" s="15"/>
    </row>
    <row r="108" spans="2:7" ht="6" customHeight="1">
      <c r="B108" s="5"/>
      <c r="C108" s="5"/>
      <c r="D108" s="5"/>
      <c r="E108" s="5"/>
      <c r="F108" s="5"/>
      <c r="G108" s="5"/>
    </row>
    <row r="109" spans="2:7" ht="12">
      <c r="B109" s="15"/>
      <c r="C109" s="15"/>
      <c r="D109" s="15"/>
      <c r="E109" s="15"/>
      <c r="F109" s="15"/>
      <c r="G109" s="15"/>
    </row>
    <row r="110" spans="2:7" ht="12">
      <c r="B110" s="5"/>
      <c r="C110" s="5"/>
      <c r="D110" s="5"/>
      <c r="E110" s="5"/>
      <c r="F110" s="5"/>
      <c r="G110" s="5"/>
    </row>
    <row r="111" spans="2:7" ht="12">
      <c r="B111" s="13"/>
      <c r="C111" s="15"/>
      <c r="D111" s="15"/>
      <c r="E111" s="15"/>
      <c r="F111" s="15"/>
      <c r="G111" s="16"/>
    </row>
    <row r="112" spans="2:7" ht="12">
      <c r="B112" s="5"/>
      <c r="C112" s="5"/>
      <c r="D112" s="5"/>
      <c r="E112" s="5"/>
      <c r="F112" s="5"/>
      <c r="G112" s="5"/>
    </row>
  </sheetData>
  <sheetProtection password="A6D5" sheet="1" selectLockedCells="1"/>
  <mergeCells count="13">
    <mergeCell ref="B34:G34"/>
    <mergeCell ref="B49:G49"/>
    <mergeCell ref="B69:G69"/>
    <mergeCell ref="B26:G26"/>
    <mergeCell ref="B37:G37"/>
    <mergeCell ref="B53:G53"/>
    <mergeCell ref="B3:I3"/>
    <mergeCell ref="B51:I51"/>
    <mergeCell ref="B93:G93"/>
    <mergeCell ref="F81:G81"/>
    <mergeCell ref="B14:G14"/>
    <mergeCell ref="B23:G23"/>
    <mergeCell ref="B73:G73"/>
  </mergeCells>
  <printOptions horizontalCentered="1"/>
  <pageMargins left="0.1968503937007874" right="0.1968503937007874" top="0.5905511811023623" bottom="0.7874015748031497" header="0.35433070866141736" footer="0.5118110236220472"/>
  <pageSetup horizontalDpi="600" verticalDpi="600" orientation="portrait" paperSize="9" scale="80" r:id="rId4"/>
  <headerFooter alignWithMargins="0">
    <oddFooter>&amp;L&amp;9Crédit d'impôt jeu vidéo - &amp;A&amp;C&amp;9&amp;P/&amp;N&amp;R&amp;9&amp;D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Dossier de demande d'agrément provisoire Crédit d'impôt jeu vidéo</dc:title>
  <dc:subject>Crédit d'impôt jeu vidéo - agrément provisoire</dc:subject>
  <dc:creator>Avenard Isabelle</dc:creator>
  <cp:keywords/>
  <dc:description/>
  <cp:lastModifiedBy>Bah Thierno</cp:lastModifiedBy>
  <cp:lastPrinted>2022-12-19T16:37:19Z</cp:lastPrinted>
  <dcterms:created xsi:type="dcterms:W3CDTF">2008-02-21T14:11:14Z</dcterms:created>
  <dcterms:modified xsi:type="dcterms:W3CDTF">2022-12-21T16:35:44Z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abelle Avenard">
    <vt:lpwstr>CNC - Service du jeu vidéo et de la création numérique</vt:lpwstr>
  </property>
  <property fmtid="{D5CDD505-2E9C-101B-9397-08002B2CF9AE}" pid="3" name="isabelle.avenard@cnc.fr">
    <vt:lpwstr>01 44 34 36 45 </vt:lpwstr>
  </property>
</Properties>
</file>